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wanisint-my.sharepoint.com/personal/rbooker_kiwanis_org/Documents/Desktop/JULY 2025 MMCR/"/>
    </mc:Choice>
  </mc:AlternateContent>
  <xr:revisionPtr revIDLastSave="0" documentId="8_{EE43A980-E5CA-4950-9E78-37D33A0A1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orecard" sheetId="1" r:id="rId1"/>
    <sheet name="New Club Listing" sheetId="2" r:id="rId2"/>
    <sheet name="!!!CH Testing!!!" sheetId="3" r:id="rId3"/>
  </sheets>
  <definedNames>
    <definedName name="_xlnm._FilterDatabase" localSheetId="1" hidden="1">'New Club Listing'!$R$1:$R$1623</definedName>
    <definedName name="_Toc381587375">'New Club Listing'!$C$1163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3" l="1"/>
  <c r="F83" i="3"/>
  <c r="D83" i="3"/>
  <c r="C83" i="3"/>
  <c r="F70" i="3"/>
  <c r="F87" i="3" s="1"/>
  <c r="D70" i="3"/>
  <c r="D87" i="3" s="1"/>
  <c r="C70" i="3"/>
  <c r="C87" i="3" s="1"/>
  <c r="F48" i="3"/>
  <c r="E48" i="3"/>
  <c r="D48" i="3"/>
  <c r="C48" i="3"/>
  <c r="F42" i="3"/>
  <c r="F50" i="3" s="1"/>
  <c r="E42" i="3"/>
  <c r="E50" i="3" s="1"/>
  <c r="D42" i="3"/>
  <c r="D50" i="3" s="1"/>
  <c r="C42" i="3"/>
  <c r="C50" i="3" s="1"/>
  <c r="C7" i="3"/>
  <c r="B7" i="3"/>
  <c r="C6" i="3"/>
  <c r="B6" i="3"/>
  <c r="C5" i="3"/>
  <c r="B5" i="3"/>
  <c r="C4" i="3"/>
  <c r="B4" i="3"/>
  <c r="C3" i="3"/>
  <c r="C8" i="3" s="1"/>
  <c r="B3" i="3"/>
  <c r="C6" i="1"/>
  <c r="B6" i="1"/>
  <c r="D87" i="1"/>
  <c r="E87" i="1"/>
  <c r="D50" i="1"/>
  <c r="E50" i="1"/>
  <c r="C48" i="1"/>
  <c r="D48" i="1"/>
  <c r="E48" i="1"/>
  <c r="B48" i="1"/>
  <c r="C42" i="1"/>
  <c r="C50" i="1" s="1"/>
  <c r="E42" i="1"/>
  <c r="D42" i="1"/>
  <c r="C3" i="1"/>
  <c r="B3" i="1"/>
  <c r="B42" i="1"/>
  <c r="B50" i="1" s="1"/>
  <c r="B7" i="1"/>
  <c r="C7" i="1"/>
  <c r="C5" i="1"/>
  <c r="C4" i="1"/>
  <c r="B5" i="1"/>
  <c r="B4" i="1"/>
  <c r="B83" i="1"/>
  <c r="C83" i="1"/>
  <c r="B70" i="1"/>
  <c r="C70" i="1"/>
  <c r="E83" i="1"/>
  <c r="E70" i="1"/>
  <c r="C87" i="1" l="1"/>
  <c r="C91" i="3"/>
  <c r="D91" i="3"/>
  <c r="B87" i="1"/>
  <c r="C8" i="1"/>
  <c r="C91" i="1"/>
  <c r="B91" i="1"/>
  <c r="H507" i="2" l="1"/>
</calcChain>
</file>

<file path=xl/sharedStrings.xml><?xml version="1.0" encoding="utf-8"?>
<sst xmlns="http://schemas.openxmlformats.org/spreadsheetml/2006/main" count="1766" uniqueCount="592">
  <si>
    <t>2024-25 Club Opening Scorecard</t>
  </si>
  <si>
    <t>Region</t>
  </si>
  <si>
    <t>Reported</t>
  </si>
  <si>
    <t>Completed</t>
  </si>
  <si>
    <t>July 31, 2024</t>
  </si>
  <si>
    <t xml:space="preserve">NORTH AMERICA </t>
  </si>
  <si>
    <t>North America</t>
  </si>
  <si>
    <t>LATIN AMERICA</t>
  </si>
  <si>
    <t>*Reported clubs are clubs for which a completed info form has been received</t>
  </si>
  <si>
    <t>Latin America</t>
  </si>
  <si>
    <t>EUROPE</t>
  </si>
  <si>
    <t>Europe</t>
  </si>
  <si>
    <t>ASIA PACIFIC</t>
  </si>
  <si>
    <t>Asia-Pacific</t>
  </si>
  <si>
    <t>AFRICA</t>
  </si>
  <si>
    <t>Africa</t>
  </si>
  <si>
    <t>TOTALS</t>
  </si>
  <si>
    <t>2024-25</t>
  </si>
  <si>
    <t>2023-24</t>
  </si>
  <si>
    <t>New Club Goal</t>
  </si>
  <si>
    <t>Total Opened</t>
  </si>
  <si>
    <t>Alabama</t>
  </si>
  <si>
    <t>California-Nevada-Hawaii</t>
  </si>
  <si>
    <t>Capital</t>
  </si>
  <si>
    <t>Carolinas</t>
  </si>
  <si>
    <t>Eastern Canada &amp; the Caribbean</t>
  </si>
  <si>
    <t>Florida</t>
  </si>
  <si>
    <t>Georgia</t>
  </si>
  <si>
    <t>Illinois-Eastern Iowa</t>
  </si>
  <si>
    <t>Indiana</t>
  </si>
  <si>
    <t>Kansas</t>
  </si>
  <si>
    <t>Kentucky-Tennessee</t>
  </si>
  <si>
    <t>Louisiana-Mississippi-W. Tennessee</t>
  </si>
  <si>
    <t>Michigan</t>
  </si>
  <si>
    <t>Minnesota-Dakotas</t>
  </si>
  <si>
    <t>Missouri-Arkansas</t>
  </si>
  <si>
    <t>Montana</t>
  </si>
  <si>
    <t>Nebraska-Iowa</t>
  </si>
  <si>
    <t>New England &amp; Bermuda</t>
  </si>
  <si>
    <t>New Jersey</t>
  </si>
  <si>
    <t>New York</t>
  </si>
  <si>
    <t>Ohio</t>
  </si>
  <si>
    <t>Pacific Northwest</t>
  </si>
  <si>
    <t>Pennsylvania</t>
  </si>
  <si>
    <t>Rocky Mountain</t>
  </si>
  <si>
    <t>Southwest</t>
  </si>
  <si>
    <t>Texas Oklahoma</t>
  </si>
  <si>
    <t>Utah-Idaho</t>
  </si>
  <si>
    <t>Western Canada</t>
  </si>
  <si>
    <t>Wisconsin-Upper Michigan</t>
  </si>
  <si>
    <t>NA Total</t>
  </si>
  <si>
    <t>Colombia</t>
  </si>
  <si>
    <t>Ecuador (PD)</t>
  </si>
  <si>
    <t>Panama (PD)</t>
  </si>
  <si>
    <t>Non-Districted Latin America</t>
  </si>
  <si>
    <t>LA Total</t>
  </si>
  <si>
    <t xml:space="preserve">                          District</t>
  </si>
  <si>
    <t>Austria</t>
  </si>
  <si>
    <t>Belgium-Luxembourg</t>
  </si>
  <si>
    <t>France-Monaco</t>
  </si>
  <si>
    <t>Germany</t>
  </si>
  <si>
    <t xml:space="preserve">Iceland-Faroes </t>
  </si>
  <si>
    <t xml:space="preserve">  </t>
  </si>
  <si>
    <t>Italy-San Marino</t>
  </si>
  <si>
    <t>Netherlands</t>
  </si>
  <si>
    <t>Norden</t>
  </si>
  <si>
    <t>Romania (PD)</t>
  </si>
  <si>
    <t>Switzerland-Liechtenstein</t>
  </si>
  <si>
    <t>Czech Republic and Slovak Republic (KN)</t>
  </si>
  <si>
    <t>United Kingdom (Kiwanis Nation</t>
  </si>
  <si>
    <t>Turkey (KN)</t>
  </si>
  <si>
    <t>Non-Districted</t>
  </si>
  <si>
    <t>Europe Total</t>
  </si>
  <si>
    <t>Australia</t>
  </si>
  <si>
    <t>Japan</t>
  </si>
  <si>
    <t>Korea (PD)</t>
  </si>
  <si>
    <t>Malaysia</t>
  </si>
  <si>
    <t>Nepal</t>
  </si>
  <si>
    <t xml:space="preserve">New Zealand-South Pacific </t>
  </si>
  <si>
    <t>Philippine Luzon</t>
  </si>
  <si>
    <t>Southern Philippine</t>
  </si>
  <si>
    <t>Taiwan</t>
  </si>
  <si>
    <t>India</t>
  </si>
  <si>
    <t>Asia Pacific Total</t>
  </si>
  <si>
    <t>2024-25 Reported</t>
  </si>
  <si>
    <t>2024-254 Completed</t>
  </si>
  <si>
    <t>2024-25
New Club Goal</t>
  </si>
  <si>
    <t>2023-24 Opened</t>
  </si>
  <si>
    <t>Total Clubs</t>
  </si>
  <si>
    <t>District Goal</t>
  </si>
  <si>
    <t>Key #</t>
  </si>
  <si>
    <t>Club Name</t>
  </si>
  <si>
    <t>Organizational Date</t>
  </si>
  <si>
    <t>District Name</t>
  </si>
  <si>
    <t>District Number</t>
  </si>
  <si>
    <t xml:space="preserve">Division </t>
  </si>
  <si>
    <t>Members</t>
  </si>
  <si>
    <t>StateProvCntry</t>
  </si>
  <si>
    <t>New Club Status</t>
  </si>
  <si>
    <t>Club Type/Notes</t>
  </si>
  <si>
    <t>Roster Received</t>
  </si>
  <si>
    <t>Chartering fees Received</t>
  </si>
  <si>
    <t>Bylaws &amp; Policies Received</t>
  </si>
  <si>
    <t>EIN Received</t>
  </si>
  <si>
    <t>Form 8976 Completed</t>
  </si>
  <si>
    <t>Charter Member 
Dues Amount</t>
  </si>
  <si>
    <t>Date Completed</t>
  </si>
  <si>
    <t>Kickstart spreadsheet</t>
  </si>
  <si>
    <t>K21458</t>
  </si>
  <si>
    <t>Semmes, Alabama</t>
  </si>
  <si>
    <t>K01</t>
  </si>
  <si>
    <t>Traditional Club</t>
  </si>
  <si>
    <t>K21484</t>
  </si>
  <si>
    <t>Geneva County, Alabama</t>
  </si>
  <si>
    <t>K34</t>
  </si>
  <si>
    <t>K21479</t>
  </si>
  <si>
    <t>Innsbruck, Austria</t>
  </si>
  <si>
    <t>K37</t>
  </si>
  <si>
    <t>Division 150: Tyrol</t>
  </si>
  <si>
    <t>n/a</t>
  </si>
  <si>
    <t>K38</t>
  </si>
  <si>
    <t>Greater Coachella Valley, California</t>
  </si>
  <si>
    <t>K02</t>
  </si>
  <si>
    <t>California</t>
  </si>
  <si>
    <t>In Progress</t>
  </si>
  <si>
    <t>K21515</t>
  </si>
  <si>
    <t>Marshall County, West Virginia</t>
  </si>
  <si>
    <t>K03</t>
  </si>
  <si>
    <t>West Virginia</t>
  </si>
  <si>
    <t>K21521</t>
  </si>
  <si>
    <t>Hardeevile/Jasper County, South Carolina</t>
  </si>
  <si>
    <t>K04</t>
  </si>
  <si>
    <t>South Carolina</t>
  </si>
  <si>
    <t>$69.58 (20 members are all tmtc, satellite members)</t>
  </si>
  <si>
    <t>K21535</t>
  </si>
  <si>
    <t>Socastee, South Carolina</t>
  </si>
  <si>
    <t>Murrell's Inlet, South Carolina</t>
  </si>
  <si>
    <t>Manos Unidas Por Cartagena, Colombia</t>
  </si>
  <si>
    <t>K33</t>
  </si>
  <si>
    <t>Czech Republic and Slovak Republic (Kiwanis Nation)</t>
  </si>
  <si>
    <t>K59</t>
  </si>
  <si>
    <t>K21492</t>
  </si>
  <si>
    <t>Maria-Chapdelaine, Canada</t>
  </si>
  <si>
    <t>Eastern Canada and the Caribbean</t>
  </si>
  <si>
    <t>K21</t>
  </si>
  <si>
    <t>17 Des Laurentides</t>
  </si>
  <si>
    <t>Canada</t>
  </si>
  <si>
    <t>K21477</t>
  </si>
  <si>
    <t>Global Alliance, Jamaica</t>
  </si>
  <si>
    <t>23C Jamaica Central</t>
  </si>
  <si>
    <t>Jamaica</t>
  </si>
  <si>
    <t>3-2-1 Club</t>
  </si>
  <si>
    <t>K21532</t>
  </si>
  <si>
    <t>Carleton Place-Mississippi Mills, Canada</t>
  </si>
  <si>
    <t>13 Ottawa Valley</t>
  </si>
  <si>
    <t>K21772</t>
  </si>
  <si>
    <t>Corunna-St. Clair, Canada</t>
  </si>
  <si>
    <t>3 St Clair Bluewater</t>
  </si>
  <si>
    <t>Drax Hall, Jamaica</t>
  </si>
  <si>
    <t>24 Jamaica</t>
  </si>
  <si>
    <t>K21756</t>
  </si>
  <si>
    <t>Esmeraldas, Ecuador</t>
  </si>
  <si>
    <t>Ecuador (Provisional District)</t>
  </si>
  <si>
    <t>K60</t>
  </si>
  <si>
    <t>Santo Domingo De Los Tsáchilas</t>
  </si>
  <si>
    <t>Ecuador</t>
  </si>
  <si>
    <t>K21757</t>
  </si>
  <si>
    <t>Tena, Ecuador</t>
  </si>
  <si>
    <t>Tungurahua</t>
  </si>
  <si>
    <t>K21754</t>
  </si>
  <si>
    <t>Semillitas De El Carmen, Ecuador</t>
  </si>
  <si>
    <t>K21386</t>
  </si>
  <si>
    <t>West Volusia, Florida</t>
  </si>
  <si>
    <t>K05</t>
  </si>
  <si>
    <t>K21435</t>
  </si>
  <si>
    <t>Indiantown, Florida</t>
  </si>
  <si>
    <t>K21437</t>
  </si>
  <si>
    <t>Babcock Ranch, Florida</t>
  </si>
  <si>
    <t>K21466</t>
  </si>
  <si>
    <t>Ponte Vedra, Florida</t>
  </si>
  <si>
    <t>K21464</t>
  </si>
  <si>
    <t>Clay County, Florida</t>
  </si>
  <si>
    <t>K21470</t>
  </si>
  <si>
    <t>Greater Nassau, Florida</t>
  </si>
  <si>
    <t>K21485</t>
  </si>
  <si>
    <t>Southside Tallahassee, Florida</t>
  </si>
  <si>
    <t>K21541</t>
  </si>
  <si>
    <t>South Marion, Florida</t>
  </si>
  <si>
    <t>Legacy Leaders, Florida</t>
  </si>
  <si>
    <t>Internet Club</t>
  </si>
  <si>
    <t>K21468</t>
  </si>
  <si>
    <t>L'Isle Sur La Sorgue, France</t>
  </si>
  <si>
    <t>K52</t>
  </si>
  <si>
    <t>Division 953 La Provence</t>
  </si>
  <si>
    <t>France</t>
  </si>
  <si>
    <t>K21504</t>
  </si>
  <si>
    <t>Narbonne Méditerranèe, France</t>
  </si>
  <si>
    <t>Division 955 Languedoc Roussillon Aveyron</t>
  </si>
  <si>
    <t>K21476</t>
  </si>
  <si>
    <t>Granite City, Georgia</t>
  </si>
  <si>
    <t>K06</t>
  </si>
  <si>
    <t>K21487</t>
  </si>
  <si>
    <t>Hawkinsville-Pulaski County, Georgia</t>
  </si>
  <si>
    <t>K21513</t>
  </si>
  <si>
    <t>Greene County, Georgia</t>
  </si>
  <si>
    <t>K21542</t>
  </si>
  <si>
    <t>Greater Kennworth, Georgia</t>
  </si>
  <si>
    <t xml:space="preserve">Georgia </t>
  </si>
  <si>
    <t>K50</t>
  </si>
  <si>
    <t>K21461</t>
  </si>
  <si>
    <t>Gardabær-Hera, Iceland</t>
  </si>
  <si>
    <t>Iceland-Faroes</t>
  </si>
  <si>
    <t>K39</t>
  </si>
  <si>
    <t>Ægir</t>
  </si>
  <si>
    <t>Iceland</t>
  </si>
  <si>
    <t>K21481</t>
  </si>
  <si>
    <t>Central Illinois KIDZ for Cue Sports, Illinois</t>
  </si>
  <si>
    <t>K07</t>
  </si>
  <si>
    <t>Illinois</t>
  </si>
  <si>
    <t>K21411</t>
  </si>
  <si>
    <t>Jefferson County Indiana, Indiana</t>
  </si>
  <si>
    <t>K08</t>
  </si>
  <si>
    <t>Scenic Farms</t>
  </si>
  <si>
    <t>K21496</t>
  </si>
  <si>
    <t>Greater Princeton Community, Indiana</t>
  </si>
  <si>
    <t>Southwind</t>
  </si>
  <si>
    <t>Huntington County, Indiana</t>
  </si>
  <si>
    <t>Johnny Appleseed</t>
  </si>
  <si>
    <t>Sirasagi, India</t>
  </si>
  <si>
    <t>K65</t>
  </si>
  <si>
    <t>New Bangalore, India</t>
  </si>
  <si>
    <t>April 28. 2025</t>
  </si>
  <si>
    <t>K21478</t>
  </si>
  <si>
    <t>Cosenza Giovani Enotri, Italy</t>
  </si>
  <si>
    <t>K45</t>
  </si>
  <si>
    <t>12. Calabria Magna Grecia</t>
  </si>
  <si>
    <t>Italy</t>
  </si>
  <si>
    <t>K21518</t>
  </si>
  <si>
    <t>Rende, Italy</t>
  </si>
  <si>
    <t>K21768</t>
  </si>
  <si>
    <t>Amantea, Italy</t>
  </si>
  <si>
    <t>K43</t>
  </si>
  <si>
    <t>K21415</t>
  </si>
  <si>
    <t>Spring Hill KS, Kansas</t>
  </si>
  <si>
    <t>K09</t>
  </si>
  <si>
    <t>K21502</t>
  </si>
  <si>
    <t>Hoisington Cardinals, Kansas</t>
  </si>
  <si>
    <t>Clay Center, Kansas</t>
  </si>
  <si>
    <t>K21414</t>
  </si>
  <si>
    <t>Owen County, Kentucky</t>
  </si>
  <si>
    <t>K10</t>
  </si>
  <si>
    <t>Kentucky</t>
  </si>
  <si>
    <t>K21410</t>
  </si>
  <si>
    <t>Oldham County, Kentucky</t>
  </si>
  <si>
    <t>K21442</t>
  </si>
  <si>
    <t>Warren County, Tennessee</t>
  </si>
  <si>
    <t>Tennessee</t>
  </si>
  <si>
    <t>K21490</t>
  </si>
  <si>
    <t>Clinch River, Tennessee</t>
  </si>
  <si>
    <t>K21525</t>
  </si>
  <si>
    <t>DeKalb County TN, Tennessee</t>
  </si>
  <si>
    <t>Korea, Republic of (Provisional District)</t>
  </si>
  <si>
    <t>K51</t>
  </si>
  <si>
    <t>K21463</t>
  </si>
  <si>
    <t>Bluff City, Tennessee</t>
  </si>
  <si>
    <t>Louisiana-Mississippi-West Tennessee</t>
  </si>
  <si>
    <t>K11</t>
  </si>
  <si>
    <t>1C</t>
  </si>
  <si>
    <t>K21497</t>
  </si>
  <si>
    <t>Plaquemines, Louisiana</t>
  </si>
  <si>
    <t>Louisiana-Mississippi-West Tennesse</t>
  </si>
  <si>
    <t>4A</t>
  </si>
  <si>
    <t>Louisiana</t>
  </si>
  <si>
    <t>K21467</t>
  </si>
  <si>
    <t>Kulai Jaya Johor, Malaysia</t>
  </si>
  <si>
    <t>K56</t>
  </si>
  <si>
    <t>K21514</t>
  </si>
  <si>
    <t>Visionaries, Malaysia</t>
  </si>
  <si>
    <t>4/228/23</t>
  </si>
  <si>
    <t>$38.50 (16 members are all tmtc, satellite members)</t>
  </si>
  <si>
    <t>K12</t>
  </si>
  <si>
    <t>K21512</t>
  </si>
  <si>
    <t>Williston Basin, North Dakotas</t>
  </si>
  <si>
    <t>K13</t>
  </si>
  <si>
    <t>North Dakotas</t>
  </si>
  <si>
    <t>Newton-McDonald Counties, Missouri</t>
  </si>
  <si>
    <t>K14</t>
  </si>
  <si>
    <t>Missouri</t>
  </si>
  <si>
    <t>Greater Vernon County, Missouri</t>
  </si>
  <si>
    <t>K15</t>
  </si>
  <si>
    <t>K21473</t>
  </si>
  <si>
    <t>Mahaska County, Iowa</t>
  </si>
  <si>
    <t>K16</t>
  </si>
  <si>
    <t>Iowa</t>
  </si>
  <si>
    <t>K21488</t>
  </si>
  <si>
    <t>Nagarkot Nepal, Nepal</t>
  </si>
  <si>
    <t>K69</t>
  </si>
  <si>
    <t>3N</t>
  </si>
  <si>
    <t>K21526</t>
  </si>
  <si>
    <t>Sindhu Kathmandu, Nepal</t>
  </si>
  <si>
    <t>3E</t>
  </si>
  <si>
    <t>K21762</t>
  </si>
  <si>
    <t>Kalikasthan, Nepal</t>
  </si>
  <si>
    <t>K21765</t>
  </si>
  <si>
    <t>Kundalinee, Nepal</t>
  </si>
  <si>
    <t>K21764</t>
  </si>
  <si>
    <t>West Nepal, Nepal</t>
  </si>
  <si>
    <t>Madani, Nepal</t>
  </si>
  <si>
    <t>3S</t>
  </si>
  <si>
    <t>K46</t>
  </si>
  <si>
    <t>K17</t>
  </si>
  <si>
    <t>K21472</t>
  </si>
  <si>
    <t>Fort Lee, NJ, New Jersey</t>
  </si>
  <si>
    <t>K18</t>
  </si>
  <si>
    <t>K21471</t>
  </si>
  <si>
    <t>Greater Central Jersey, New Jersey</t>
  </si>
  <si>
    <t>K21506</t>
  </si>
  <si>
    <t>Greater Salem County, NJ, New Jersey</t>
  </si>
  <si>
    <t>K21750</t>
  </si>
  <si>
    <t>The Jersey Shore, New Jersey</t>
  </si>
  <si>
    <t>K21547</t>
  </si>
  <si>
    <t>The Young Professionals of Garden State, New Jersey</t>
  </si>
  <si>
    <t>$49.67 (ALL FORMER SLP-NO CHARGE)</t>
  </si>
  <si>
    <t>K21763</t>
  </si>
  <si>
    <t>Hanover Regional, New Jersey</t>
  </si>
  <si>
    <t>K21434</t>
  </si>
  <si>
    <t>Dare Boldly, New York</t>
  </si>
  <si>
    <t>K19</t>
  </si>
  <si>
    <t>Long Island South Central</t>
  </si>
  <si>
    <t>K21412</t>
  </si>
  <si>
    <t>Commack, New York</t>
  </si>
  <si>
    <t>Suffolk West</t>
  </si>
  <si>
    <t>K21517</t>
  </si>
  <si>
    <t>Boonville and More, New York</t>
  </si>
  <si>
    <t>Central</t>
  </si>
  <si>
    <t>K21440</t>
  </si>
  <si>
    <t>Smithtown-Saint James, New York</t>
  </si>
  <si>
    <t>Suffolk East</t>
  </si>
  <si>
    <t>New Zealand-South Pacific</t>
  </si>
  <si>
    <t>K35</t>
  </si>
  <si>
    <t>Non-Districted, Africa</t>
  </si>
  <si>
    <t>K55</t>
  </si>
  <si>
    <t>Non-Districted, Asia Pacific</t>
  </si>
  <si>
    <t>K53</t>
  </si>
  <si>
    <t>Non-Districted, Europe</t>
  </si>
  <si>
    <t>K32</t>
  </si>
  <si>
    <t>Non-Districted, Latin America</t>
  </si>
  <si>
    <t>K54</t>
  </si>
  <si>
    <t>K40</t>
  </si>
  <si>
    <t>K21489</t>
  </si>
  <si>
    <t>Greater Loveland, Ohio</t>
  </si>
  <si>
    <t>K20</t>
  </si>
  <si>
    <t>K21536</t>
  </si>
  <si>
    <t>Fairport Harbor, Ohio</t>
  </si>
  <si>
    <t>K26</t>
  </si>
  <si>
    <t>K22</t>
  </si>
  <si>
    <t>K21433</t>
  </si>
  <si>
    <t>Infinito, Panama</t>
  </si>
  <si>
    <t>Panama (Provisional District)</t>
  </si>
  <si>
    <t>K68</t>
  </si>
  <si>
    <t>Panama</t>
  </si>
  <si>
    <t>K21459</t>
  </si>
  <si>
    <t>Azuero, Panama</t>
  </si>
  <si>
    <t>K21460</t>
  </si>
  <si>
    <t>Tribu, Panama</t>
  </si>
  <si>
    <t>K21482</t>
  </si>
  <si>
    <t>Oeste, Panama</t>
  </si>
  <si>
    <t>K21505</t>
  </si>
  <si>
    <t>Impacto Sin Fronteras, Panama</t>
  </si>
  <si>
    <t>K21519</t>
  </si>
  <si>
    <t>Costa Rica, Panama</t>
  </si>
  <si>
    <t>May 5, 2025 (updated)</t>
  </si>
  <si>
    <t>K21520</t>
  </si>
  <si>
    <t>Canajagua, Panama</t>
  </si>
  <si>
    <t>May 2, 2025 (updated)</t>
  </si>
  <si>
    <t>Chepo, Panama</t>
  </si>
  <si>
    <t>Ikigai, Panama</t>
  </si>
  <si>
    <t>na</t>
  </si>
  <si>
    <t>K21486</t>
  </si>
  <si>
    <t>Greater Latrobe, Pennsylvania</t>
  </si>
  <si>
    <t>K23</t>
  </si>
  <si>
    <t>K21516</t>
  </si>
  <si>
    <t>Greater Northampton Area, Pennsylvania</t>
  </si>
  <si>
    <t>17/18</t>
  </si>
  <si>
    <t>K21418</t>
  </si>
  <si>
    <t>Quezon Finest, Philippine Luzon</t>
  </si>
  <si>
    <t>K36</t>
  </si>
  <si>
    <t>4C</t>
  </si>
  <si>
    <t>Philippines</t>
  </si>
  <si>
    <t>K21419</t>
  </si>
  <si>
    <t>Vermosa Imus East, Philippine Luzon</t>
  </si>
  <si>
    <t>4A-1</t>
  </si>
  <si>
    <t>K21439</t>
  </si>
  <si>
    <t>General Trias Angels, Philippine Luzon</t>
  </si>
  <si>
    <t>4A-4</t>
  </si>
  <si>
    <t>K21420</t>
  </si>
  <si>
    <t>Philanthropists de San Pedro, Philippine Luzon</t>
  </si>
  <si>
    <t>4B</t>
  </si>
  <si>
    <t>K21422</t>
  </si>
  <si>
    <t>Community Builders, Philippine Luzon</t>
  </si>
  <si>
    <t>4A-3</t>
  </si>
  <si>
    <t>K21423</t>
  </si>
  <si>
    <t>Cabuyao City, Philippine Luzon</t>
  </si>
  <si>
    <t>K21424</t>
  </si>
  <si>
    <t>Lucena Famous, Philippine Luzon</t>
  </si>
  <si>
    <t>K21425</t>
  </si>
  <si>
    <t>Olympia Rubies, Philippine Luzon</t>
  </si>
  <si>
    <t>K21426</t>
  </si>
  <si>
    <t>Golden Warrior of Sunshine, Philippine Luzon</t>
  </si>
  <si>
    <t>4A-2</t>
  </si>
  <si>
    <t>K21427</t>
  </si>
  <si>
    <t>Chrysanthemum Sapphire, Philippine Luzon</t>
  </si>
  <si>
    <t>10/4/204</t>
  </si>
  <si>
    <t>K21428</t>
  </si>
  <si>
    <t>Cavite Eagleheart, Philippine Luzon</t>
  </si>
  <si>
    <t>K21429</t>
  </si>
  <si>
    <t>Nueva Caceres of Sunshine, Philippine Luzon</t>
  </si>
  <si>
    <t>5A</t>
  </si>
  <si>
    <t>K21430</t>
  </si>
  <si>
    <t>Cornerstone of Cavite, Philippine Luzon</t>
  </si>
  <si>
    <t>K21431</t>
  </si>
  <si>
    <t>Estrellas Del Norte Palawan, Philippine Luzon</t>
  </si>
  <si>
    <t>4E</t>
  </si>
  <si>
    <t>K21432</t>
  </si>
  <si>
    <t>Lucena Primemovers, Philippine Luzon</t>
  </si>
  <si>
    <t>K21457</t>
  </si>
  <si>
    <t>Pangatian Shrine Movers, Philippine Luzon</t>
  </si>
  <si>
    <t>2C1</t>
  </si>
  <si>
    <t>K21498</t>
  </si>
  <si>
    <t>Perpetual Gem, Philippine Luzon</t>
  </si>
  <si>
    <t>K21499</t>
  </si>
  <si>
    <t>Helping Hands Greenwoods, Philippine Luzon</t>
  </si>
  <si>
    <t>K21503</t>
  </si>
  <si>
    <t>Generous Heart De Santa Rosa, Philippine Luzon</t>
  </si>
  <si>
    <t>K21528</t>
  </si>
  <si>
    <t>General Trias Princess, Philippine Luzon</t>
  </si>
  <si>
    <t>K21529</t>
  </si>
  <si>
    <t>Celestine of Rosario Complex, Philippine Luzon</t>
  </si>
  <si>
    <t>K21533</t>
  </si>
  <si>
    <t>Mabini ComYoUnity, Philippine Luzon</t>
  </si>
  <si>
    <t>1A</t>
  </si>
  <si>
    <t>K21534</t>
  </si>
  <si>
    <t>Legalas Professionals, Philippine Luzon</t>
  </si>
  <si>
    <t>K21538</t>
  </si>
  <si>
    <t>Trece Martires Dreamers, Philippine Luzon</t>
  </si>
  <si>
    <t>K21539</t>
  </si>
  <si>
    <t>Sta. Barbara Movers, Philippine Luzon</t>
  </si>
  <si>
    <t>K21548</t>
  </si>
  <si>
    <t>Cavite Advocate, Philippine Luzon</t>
  </si>
  <si>
    <t>K21751</t>
  </si>
  <si>
    <t>Maaasahan Builders, Philippine Luzon</t>
  </si>
  <si>
    <t>K21752</t>
  </si>
  <si>
    <t>Manlinkor Builders, Philippine Luzon</t>
  </si>
  <si>
    <t>K21753</t>
  </si>
  <si>
    <t>Masigasig Builders, Philippine Luzon</t>
  </si>
  <si>
    <t>K21760</t>
  </si>
  <si>
    <t>Mayabobo Achievers, Philippine Luzon</t>
  </si>
  <si>
    <t>4C-1</t>
  </si>
  <si>
    <t>K21759</t>
  </si>
  <si>
    <t>Quezon Helping Hands, Philippine Luzon</t>
  </si>
  <si>
    <t>K21769</t>
  </si>
  <si>
    <t>Seeds of Hope Cavite, Philippine Luzon</t>
  </si>
  <si>
    <t>K21770</t>
  </si>
  <si>
    <t>La Tierra Palawan, Philippine Luzon</t>
  </si>
  <si>
    <t>K21416</t>
  </si>
  <si>
    <t>Gensan Home of the Champions, Southern Philippine</t>
  </si>
  <si>
    <t>K42</t>
  </si>
  <si>
    <t>6A</t>
  </si>
  <si>
    <t>x</t>
  </si>
  <si>
    <t>K21417</t>
  </si>
  <si>
    <t>AWARE Gensan, Southern Philippine</t>
  </si>
  <si>
    <t>K21421</t>
  </si>
  <si>
    <t>SHE (Safety Health &amp; Environment) Gensan, Southern Philippine</t>
  </si>
  <si>
    <t>K21480</t>
  </si>
  <si>
    <t>Sidlak-CDO, Southern Philippine</t>
  </si>
  <si>
    <t>K21537</t>
  </si>
  <si>
    <t>Massa CDO, Southern Philippine</t>
  </si>
  <si>
    <t>Golden Horizon, Southern Philippine</t>
  </si>
  <si>
    <t>K21540</t>
  </si>
  <si>
    <t>Bright Minds, Southern Philippine</t>
  </si>
  <si>
    <t>k21441</t>
  </si>
  <si>
    <t>Fremont County, Colorado</t>
  </si>
  <si>
    <t>K24</t>
  </si>
  <si>
    <t>Colorado</t>
  </si>
  <si>
    <t>Romania (Provisional District)</t>
  </si>
  <si>
    <t>K63</t>
  </si>
  <si>
    <t>K25</t>
  </si>
  <si>
    <t>Grevire-Moléson, Switzerland</t>
  </si>
  <si>
    <t>K41</t>
  </si>
  <si>
    <t>Switzerland</t>
  </si>
  <si>
    <t>K21443</t>
  </si>
  <si>
    <t>Feng Ya, Taiwan</t>
  </si>
  <si>
    <t>K44</t>
  </si>
  <si>
    <t>Hsinchu-Miaoli</t>
  </si>
  <si>
    <t>K21444</t>
  </si>
  <si>
    <t>Tsuan Chien, Taiwan</t>
  </si>
  <si>
    <t>Taichung-1</t>
  </si>
  <si>
    <t>K21445</t>
  </si>
  <si>
    <t>Kavalan, Taiwan</t>
  </si>
  <si>
    <t>Taipei-1</t>
  </si>
  <si>
    <t>K21446</t>
  </si>
  <si>
    <t>Chin Hsuan, Taiwan</t>
  </si>
  <si>
    <t>Kaohsiung-Pingtung A</t>
  </si>
  <si>
    <t>K21447</t>
  </si>
  <si>
    <t>Li Kuan, Taiwan</t>
  </si>
  <si>
    <t>Taichung-2</t>
  </si>
  <si>
    <t>K21448</t>
  </si>
  <si>
    <t>Lun Pei, Taiwan</t>
  </si>
  <si>
    <t>Yun Lin</t>
  </si>
  <si>
    <t>K21449</t>
  </si>
  <si>
    <t>Chuan Min, Taiwan</t>
  </si>
  <si>
    <t>K21450</t>
  </si>
  <si>
    <t>Hsu Chuan, Taiwan</t>
  </si>
  <si>
    <t>Changhua A</t>
  </si>
  <si>
    <t>K21451</t>
  </si>
  <si>
    <t>Chun Hsin, Taiwan</t>
  </si>
  <si>
    <t>Taipei-2</t>
  </si>
  <si>
    <t>K21452</t>
  </si>
  <si>
    <t>Chuan Ai, Taiwan</t>
  </si>
  <si>
    <t>K21453</t>
  </si>
  <si>
    <t>Ying Chia, Taiwan</t>
  </si>
  <si>
    <t>Kaohsiung-Pingtung B</t>
  </si>
  <si>
    <t>K21454</t>
  </si>
  <si>
    <t>Lan Hai, Taiwan</t>
  </si>
  <si>
    <t>K21455</t>
  </si>
  <si>
    <t>Shuang Shih Yung Li, Taiwan</t>
  </si>
  <si>
    <t>K21456</t>
  </si>
  <si>
    <t>Tung Te, Taiwan</t>
  </si>
  <si>
    <t>K21475</t>
  </si>
  <si>
    <t>Chen Tsuan, Taiwan</t>
  </si>
  <si>
    <t>Changhua 2</t>
  </si>
  <si>
    <t>K21758</t>
  </si>
  <si>
    <t>Gong Dian, Taiwan</t>
  </si>
  <si>
    <t>Taipei City</t>
  </si>
  <si>
    <t>K21491</t>
  </si>
  <si>
    <t>San He, Taiwan</t>
  </si>
  <si>
    <t>K21474</t>
  </si>
  <si>
    <t>Hsin Tung Li, Taiwan</t>
  </si>
  <si>
    <t>K21511</t>
  </si>
  <si>
    <t>Yu Lin, Taiwan</t>
  </si>
  <si>
    <t>K21507</t>
  </si>
  <si>
    <t>Li Hsing, Taiwan</t>
  </si>
  <si>
    <t>Taichung-3</t>
  </si>
  <si>
    <t>K21500</t>
  </si>
  <si>
    <t>Yung Shan, Taiwan</t>
  </si>
  <si>
    <t>K21495</t>
  </si>
  <si>
    <t>Tzu Hui, Taiwan</t>
  </si>
  <si>
    <t>Changhua B</t>
  </si>
  <si>
    <t>K21493</t>
  </si>
  <si>
    <t>Ta Lin, Taiwan</t>
  </si>
  <si>
    <t>Penghu-Chiayi-Tainan</t>
  </si>
  <si>
    <t>K21527</t>
  </si>
  <si>
    <t>Tung Xin, Taiwan</t>
  </si>
  <si>
    <t>K21494</t>
  </si>
  <si>
    <t>Hsin Tai Ping, Taiwan</t>
  </si>
  <si>
    <t>Metro Taichung</t>
  </si>
  <si>
    <t>K21761</t>
  </si>
  <si>
    <t>Cheng Sin, Taiwan</t>
  </si>
  <si>
    <t>Hualien-Taitung</t>
  </si>
  <si>
    <t>K21469</t>
  </si>
  <si>
    <t>Harrah Oklahoma, Oklahoma</t>
  </si>
  <si>
    <t>Texas-Oklahoma</t>
  </si>
  <si>
    <t>Oklahoma</t>
  </si>
  <si>
    <t>K21509</t>
  </si>
  <si>
    <t>Grapevine, Texas</t>
  </si>
  <si>
    <t>Texas</t>
  </si>
  <si>
    <t>K21523</t>
  </si>
  <si>
    <t>Flower Mound, Texas</t>
  </si>
  <si>
    <t>K21508</t>
  </si>
  <si>
    <t>Coppell, Texas</t>
  </si>
  <si>
    <t>Turkey (Kiwanis Nation)</t>
  </si>
  <si>
    <t>K67</t>
  </si>
  <si>
    <t>United Kingdom (Kiwanis Nation)</t>
  </si>
  <si>
    <t>K61</t>
  </si>
  <si>
    <t>K21483</t>
  </si>
  <si>
    <t>Iron County, Utah, Utah</t>
  </si>
  <si>
    <t>K27</t>
  </si>
  <si>
    <t>Utah</t>
  </si>
  <si>
    <t>K21510</t>
  </si>
  <si>
    <t>Neepawa &amp; Area, Canada</t>
  </si>
  <si>
    <t>K28</t>
  </si>
  <si>
    <t>K30</t>
  </si>
  <si>
    <t>Total of New Clubs</t>
  </si>
  <si>
    <t>Number of charter members</t>
  </si>
  <si>
    <t>Complete</t>
  </si>
  <si>
    <t>Incomplete but within 30 days of Info sheet submission</t>
  </si>
  <si>
    <t>Past 30 days or have only received info sheet</t>
  </si>
  <si>
    <t>submitted as Rowlett, changed to Northeast Dallas County</t>
  </si>
  <si>
    <t>January 31, 2024</t>
  </si>
  <si>
    <t>NORTH AMERICA</t>
  </si>
  <si>
    <t>2022-23</t>
  </si>
  <si>
    <t>India (PD)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</si>
</sst>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29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2060"/>
      <name val="Arial"/>
    </font>
    <font>
      <b/>
      <sz val="12"/>
      <color rgb="FFC0000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12"/>
      <color theme="4"/>
      <name val="Arial"/>
      <family val="2"/>
    </font>
    <font>
      <sz val="10"/>
      <color theme="1"/>
      <name val="Arial"/>
    </font>
    <font>
      <sz val="10"/>
      <color rgb="FFFF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9"/>
      <name val="Arial"/>
      <family val="2"/>
    </font>
    <font>
      <sz val="11"/>
      <color rgb="FF242424"/>
      <name val="Aptos Narrow"/>
      <charset val="1"/>
    </font>
    <font>
      <sz val="10"/>
      <color theme="1" tint="4.9989318521683403E-2"/>
      <name val="Arial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30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14"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0" fillId="3" borderId="14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1" xfId="0" applyFill="1" applyBorder="1" applyAlignment="1">
      <alignment wrapText="1"/>
    </xf>
    <xf numFmtId="0" fontId="0" fillId="0" borderId="17" xfId="0" applyBorder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2" borderId="21" xfId="0" applyFill="1" applyBorder="1" applyAlignment="1">
      <alignment wrapText="1"/>
    </xf>
    <xf numFmtId="0" fontId="0" fillId="0" borderId="4" xfId="0" applyBorder="1" applyAlignment="1">
      <alignment horizontal="center" wrapText="1"/>
    </xf>
    <xf numFmtId="49" fontId="0" fillId="2" borderId="0" xfId="0" applyNumberForma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0" xfId="0" applyAlignment="1">
      <alignment horizont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3" borderId="14" xfId="0" applyNumberForma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right" wrapText="1"/>
    </xf>
    <xf numFmtId="0" fontId="7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right" wrapText="1"/>
    </xf>
    <xf numFmtId="0" fontId="9" fillId="0" borderId="13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2" borderId="0" xfId="0" applyFill="1" applyAlignment="1">
      <alignment horizontal="right" wrapText="1"/>
    </xf>
    <xf numFmtId="0" fontId="0" fillId="2" borderId="23" xfId="0" applyFill="1" applyBorder="1" applyAlignment="1">
      <alignment horizontal="center" vertical="center" wrapText="1"/>
    </xf>
    <xf numFmtId="1" fontId="0" fillId="2" borderId="23" xfId="0" applyNumberForma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10" borderId="32" xfId="0" applyFill="1" applyBorder="1" applyAlignment="1">
      <alignment wrapText="1"/>
    </xf>
    <xf numFmtId="0" fontId="7" fillId="3" borderId="33" xfId="0" applyFont="1" applyFill="1" applyBorder="1" applyAlignment="1">
      <alignment horizontal="left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 wrapText="1"/>
    </xf>
    <xf numFmtId="0" fontId="0" fillId="3" borderId="36" xfId="0" applyFill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164" fontId="0" fillId="0" borderId="0" xfId="0" applyNumberFormat="1" applyAlignment="1">
      <alignment wrapText="1"/>
    </xf>
    <xf numFmtId="14" fontId="10" fillId="0" borderId="0" xfId="0" applyNumberFormat="1" applyFont="1" applyAlignment="1">
      <alignment horizontal="right" vertical="top" wrapText="1"/>
    </xf>
    <xf numFmtId="0" fontId="0" fillId="0" borderId="2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0" fillId="0" borderId="40" xfId="0" applyNumberFormat="1" applyBorder="1" applyAlignment="1">
      <alignment horizontal="center" vertical="center" wrapText="1"/>
    </xf>
    <xf numFmtId="0" fontId="0" fillId="2" borderId="45" xfId="0" applyFill="1" applyBorder="1" applyAlignment="1">
      <alignment wrapText="1"/>
    </xf>
    <xf numFmtId="0" fontId="0" fillId="0" borderId="19" xfId="0" applyBorder="1" applyAlignment="1">
      <alignment horizont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44" fontId="15" fillId="0" borderId="0" xfId="2" applyFont="1" applyAlignment="1">
      <alignment horizontal="center" wrapText="1"/>
    </xf>
    <xf numFmtId="44" fontId="15" fillId="0" borderId="25" xfId="2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9" xfId="0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35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1" fontId="1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0" borderId="27" xfId="0" applyFont="1" applyFill="1" applyBorder="1" applyAlignment="1">
      <alignment horizontal="center" wrapText="1"/>
    </xf>
    <xf numFmtId="0" fontId="2" fillId="10" borderId="9" xfId="0" applyFont="1" applyFill="1" applyBorder="1" applyAlignment="1">
      <alignment horizontal="center" wrapText="1"/>
    </xf>
    <xf numFmtId="49" fontId="2" fillId="10" borderId="23" xfId="0" applyNumberFormat="1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1" fontId="0" fillId="0" borderId="27" xfId="0" applyNumberForma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2" borderId="14" xfId="0" applyFill="1" applyBorder="1" applyAlignment="1">
      <alignment wrapText="1"/>
    </xf>
    <xf numFmtId="0" fontId="0" fillId="3" borderId="45" xfId="0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9" xfId="0" applyFont="1" applyBorder="1" applyAlignment="1">
      <alignment horizontal="right" vertical="center" wrapText="1"/>
    </xf>
    <xf numFmtId="49" fontId="17" fillId="6" borderId="48" xfId="0" applyNumberFormat="1" applyFont="1" applyFill="1" applyBorder="1" applyAlignment="1">
      <alignment horizontal="left"/>
    </xf>
    <xf numFmtId="0" fontId="18" fillId="6" borderId="48" xfId="0" applyFont="1" applyFill="1" applyBorder="1" applyAlignment="1">
      <alignment horizontal="center"/>
    </xf>
    <xf numFmtId="0" fontId="18" fillId="6" borderId="48" xfId="0" applyFont="1" applyFill="1" applyBorder="1" applyAlignment="1">
      <alignment horizontal="center" wrapText="1"/>
    </xf>
    <xf numFmtId="0" fontId="19" fillId="6" borderId="48" xfId="0" applyFont="1" applyFill="1" applyBorder="1" applyAlignment="1">
      <alignment wrapText="1"/>
    </xf>
    <xf numFmtId="0" fontId="20" fillId="6" borderId="48" xfId="0" applyFont="1" applyFill="1" applyBorder="1" applyAlignment="1">
      <alignment horizontal="center" vertical="center" wrapText="1"/>
    </xf>
    <xf numFmtId="0" fontId="19" fillId="6" borderId="48" xfId="0" applyFont="1" applyFill="1" applyBorder="1" applyAlignment="1">
      <alignment horizontal="left"/>
    </xf>
    <xf numFmtId="0" fontId="20" fillId="6" borderId="48" xfId="0" applyFont="1" applyFill="1" applyBorder="1" applyAlignment="1">
      <alignment horizontal="center" vertical="center"/>
    </xf>
    <xf numFmtId="0" fontId="18" fillId="6" borderId="48" xfId="0" applyFont="1" applyFill="1" applyBorder="1" applyAlignment="1">
      <alignment horizontal="right" wrapText="1"/>
    </xf>
    <xf numFmtId="0" fontId="18" fillId="6" borderId="4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14" fontId="22" fillId="0" borderId="1" xfId="0" applyNumberFormat="1" applyFont="1" applyBorder="1" applyAlignment="1">
      <alignment wrapText="1"/>
    </xf>
    <xf numFmtId="14" fontId="22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24" fillId="9" borderId="46" xfId="0" applyFont="1" applyFill="1" applyBorder="1" applyAlignment="1">
      <alignment horizontal="center" wrapText="1"/>
    </xf>
    <xf numFmtId="0" fontId="0" fillId="9" borderId="46" xfId="0" applyFill="1" applyBorder="1" applyAlignment="1">
      <alignment wrapText="1"/>
    </xf>
    <xf numFmtId="0" fontId="0" fillId="9" borderId="47" xfId="0" applyFill="1" applyBorder="1" applyAlignment="1">
      <alignment wrapText="1"/>
    </xf>
    <xf numFmtId="0" fontId="0" fillId="9" borderId="23" xfId="0" applyFill="1" applyBorder="1" applyAlignment="1">
      <alignment wrapText="1"/>
    </xf>
    <xf numFmtId="0" fontId="0" fillId="9" borderId="26" xfId="0" applyFill="1" applyBorder="1" applyAlignment="1">
      <alignment wrapText="1"/>
    </xf>
    <xf numFmtId="44" fontId="21" fillId="9" borderId="26" xfId="2" applyFont="1" applyFill="1" applyBorder="1" applyAlignment="1">
      <alignment horizontal="center" wrapText="1"/>
    </xf>
    <xf numFmtId="164" fontId="0" fillId="0" borderId="0" xfId="0" applyNumberFormat="1" applyAlignment="1">
      <alignment horizontal="left" wrapText="1"/>
    </xf>
    <xf numFmtId="44" fontId="21" fillId="0" borderId="0" xfId="2" applyFont="1" applyAlignment="1">
      <alignment horizontal="center"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4" borderId="0" xfId="0" applyFill="1" applyAlignment="1">
      <alignment wrapText="1"/>
    </xf>
    <xf numFmtId="0" fontId="2" fillId="9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49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8" fontId="21" fillId="0" borderId="1" xfId="2" applyNumberFormat="1" applyFont="1" applyFill="1" applyBorder="1" applyAlignment="1">
      <alignment horizontal="center" wrapText="1"/>
    </xf>
    <xf numFmtId="14" fontId="16" fillId="0" borderId="1" xfId="0" applyNumberFormat="1" applyFont="1" applyBorder="1" applyAlignment="1">
      <alignment horizont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left" wrapText="1" indent="1"/>
    </xf>
    <xf numFmtId="14" fontId="16" fillId="0" borderId="1" xfId="0" applyNumberFormat="1" applyFont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0" fontId="1" fillId="0" borderId="51" xfId="0" applyFont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164" fontId="2" fillId="9" borderId="1" xfId="0" applyNumberFormat="1" applyFont="1" applyFill="1" applyBorder="1" applyAlignment="1">
      <alignment horizontal="center" wrapText="1"/>
    </xf>
    <xf numFmtId="44" fontId="14" fillId="9" borderId="1" xfId="2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4" fontId="21" fillId="0" borderId="1" xfId="2" applyFont="1" applyFill="1" applyBorder="1" applyAlignment="1">
      <alignment horizontal="center" wrapText="1"/>
    </xf>
    <xf numFmtId="8" fontId="0" fillId="0" borderId="1" xfId="2" applyNumberFormat="1" applyFont="1" applyFill="1" applyBorder="1" applyAlignment="1">
      <alignment horizontal="center" wrapText="1"/>
    </xf>
    <xf numFmtId="8" fontId="16" fillId="0" borderId="1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44" fontId="21" fillId="0" borderId="1" xfId="2" applyFont="1" applyBorder="1" applyAlignment="1">
      <alignment horizontal="center" wrapText="1"/>
    </xf>
    <xf numFmtId="0" fontId="23" fillId="9" borderId="46" xfId="0" applyFont="1" applyFill="1" applyBorder="1" applyAlignment="1">
      <alignment horizontal="left" wrapText="1"/>
    </xf>
    <xf numFmtId="1" fontId="24" fillId="9" borderId="46" xfId="0" applyNumberFormat="1" applyFont="1" applyFill="1" applyBorder="1" applyAlignment="1">
      <alignment horizontal="center" wrapText="1"/>
    </xf>
    <xf numFmtId="0" fontId="0" fillId="9" borderId="46" xfId="0" applyFill="1" applyBorder="1" applyAlignment="1">
      <alignment horizontal="center" wrapText="1"/>
    </xf>
    <xf numFmtId="0" fontId="23" fillId="9" borderId="46" xfId="0" applyFont="1" applyFill="1" applyBorder="1" applyAlignment="1">
      <alignment horizontal="center" wrapText="1"/>
    </xf>
    <xf numFmtId="0" fontId="0" fillId="9" borderId="39" xfId="0" applyFill="1" applyBorder="1" applyAlignment="1">
      <alignment wrapText="1"/>
    </xf>
    <xf numFmtId="0" fontId="0" fillId="3" borderId="39" xfId="0" applyFill="1" applyBorder="1" applyAlignment="1">
      <alignment horizontal="center" vertical="top" wrapText="1"/>
    </xf>
    <xf numFmtId="0" fontId="23" fillId="11" borderId="1" xfId="0" applyFont="1" applyFill="1" applyBorder="1" applyAlignment="1">
      <alignment horizontal="center" wrapText="1"/>
    </xf>
    <xf numFmtId="0" fontId="0" fillId="9" borderId="52" xfId="0" applyFill="1" applyBorder="1" applyAlignment="1">
      <alignment horizontal="left" wrapText="1"/>
    </xf>
    <xf numFmtId="0" fontId="0" fillId="9" borderId="1" xfId="0" applyFill="1" applyBorder="1" applyAlignment="1">
      <alignment wrapText="1"/>
    </xf>
    <xf numFmtId="0" fontId="0" fillId="0" borderId="39" xfId="0" applyBorder="1" applyAlignment="1">
      <alignment horizontal="center" wrapText="1"/>
    </xf>
    <xf numFmtId="14" fontId="0" fillId="5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8" fontId="21" fillId="5" borderId="1" xfId="2" applyNumberFormat="1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wrapText="1"/>
    </xf>
    <xf numFmtId="1" fontId="2" fillId="0" borderId="4" xfId="0" applyNumberFormat="1" applyFont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wrapText="1"/>
    </xf>
    <xf numFmtId="8" fontId="16" fillId="5" borderId="1" xfId="2" applyNumberFormat="1" applyFont="1" applyFill="1" applyBorder="1" applyAlignment="1">
      <alignment horizontal="center" wrapText="1"/>
    </xf>
    <xf numFmtId="8" fontId="0" fillId="5" borderId="1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6" fillId="0" borderId="0" xfId="0" applyFont="1" applyAlignment="1">
      <alignment wrapText="1"/>
    </xf>
    <xf numFmtId="14" fontId="21" fillId="5" borderId="1" xfId="0" applyNumberFormat="1" applyFont="1" applyFill="1" applyBorder="1" applyAlignment="1">
      <alignment wrapText="1"/>
    </xf>
    <xf numFmtId="14" fontId="21" fillId="5" borderId="1" xfId="0" applyNumberFormat="1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center" wrapText="1"/>
    </xf>
    <xf numFmtId="8" fontId="21" fillId="4" borderId="1" xfId="2" applyNumberFormat="1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horizontal="center" wrapText="1"/>
    </xf>
    <xf numFmtId="8" fontId="21" fillId="6" borderId="1" xfId="2" applyNumberFormat="1" applyFont="1" applyFill="1" applyBorder="1" applyAlignment="1">
      <alignment horizontal="center" wrapText="1"/>
    </xf>
    <xf numFmtId="14" fontId="0" fillId="6" borderId="1" xfId="0" applyNumberFormat="1" applyFill="1" applyBorder="1" applyAlignment="1">
      <alignment wrapText="1"/>
    </xf>
    <xf numFmtId="14" fontId="16" fillId="4" borderId="1" xfId="0" applyNumberFormat="1" applyFont="1" applyFill="1" applyBorder="1" applyAlignment="1">
      <alignment horizont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8" fontId="21" fillId="5" borderId="2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5" borderId="1" xfId="0" applyNumberFormat="1" applyFill="1" applyBorder="1" applyAlignment="1">
      <alignment horizontal="center" vertical="center" wrapText="1"/>
    </xf>
    <xf numFmtId="14" fontId="0" fillId="12" borderId="1" xfId="0" applyNumberFormat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8" fontId="21" fillId="12" borderId="1" xfId="2" applyNumberFormat="1" applyFont="1" applyFill="1" applyBorder="1" applyAlignment="1">
      <alignment horizontal="center" wrapText="1"/>
    </xf>
    <xf numFmtId="14" fontId="0" fillId="12" borderId="1" xfId="0" applyNumberFormat="1" applyFill="1" applyBorder="1" applyAlignment="1">
      <alignment wrapText="1"/>
    </xf>
    <xf numFmtId="14" fontId="0" fillId="5" borderId="1" xfId="0" applyNumberFormat="1" applyFill="1" applyBorder="1" applyAlignment="1">
      <alignment horizontal="left" wrapText="1" indent="1"/>
    </xf>
    <xf numFmtId="14" fontId="27" fillId="5" borderId="1" xfId="0" applyNumberFormat="1" applyFont="1" applyFill="1" applyBorder="1" applyAlignment="1">
      <alignment wrapText="1"/>
    </xf>
    <xf numFmtId="14" fontId="27" fillId="5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4" fontId="16" fillId="5" borderId="1" xfId="0" applyNumberFormat="1" applyFont="1" applyFill="1" applyBorder="1" applyAlignment="1">
      <alignment wrapText="1"/>
    </xf>
    <xf numFmtId="0" fontId="28" fillId="0" borderId="19" xfId="0" applyFont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1"/>
  <sheetViews>
    <sheetView showGridLines="0" tabSelected="1" workbookViewId="0">
      <selection activeCell="H18" sqref="H18"/>
    </sheetView>
  </sheetViews>
  <sheetFormatPr defaultColWidth="14.42578125" defaultRowHeight="12.75" customHeight="1" x14ac:dyDescent="0.2"/>
  <cols>
    <col min="1" max="1" width="38" customWidth="1"/>
    <col min="2" max="2" width="14.140625" customWidth="1"/>
    <col min="3" max="3" width="14" customWidth="1"/>
    <col min="4" max="4" width="16.5703125" customWidth="1"/>
    <col min="5" max="5" width="14.7109375" customWidth="1"/>
    <col min="6" max="6" width="14.42578125" style="22"/>
    <col min="7" max="7" width="22.28515625" customWidth="1"/>
  </cols>
  <sheetData>
    <row r="1" spans="1:9" ht="24.75" customHeight="1" x14ac:dyDescent="0.2">
      <c r="A1" s="210" t="s">
        <v>0</v>
      </c>
      <c r="B1" s="210"/>
      <c r="C1" s="210"/>
      <c r="D1" s="52">
        <v>45869</v>
      </c>
    </row>
    <row r="2" spans="1:9" ht="15.75" customHeight="1" x14ac:dyDescent="0.25">
      <c r="A2" s="44" t="s">
        <v>1</v>
      </c>
      <c r="B2" s="45" t="s">
        <v>2</v>
      </c>
      <c r="C2" s="46" t="s">
        <v>3</v>
      </c>
      <c r="D2" s="34"/>
      <c r="E2" s="211"/>
      <c r="G2" s="97" t="s">
        <v>4</v>
      </c>
      <c r="H2" s="98" t="s">
        <v>2</v>
      </c>
      <c r="I2" s="99" t="s">
        <v>3</v>
      </c>
    </row>
    <row r="3" spans="1:9" ht="18" customHeight="1" x14ac:dyDescent="0.2">
      <c r="A3" s="67" t="s">
        <v>5</v>
      </c>
      <c r="B3" s="8">
        <f>SUM(B13:B41)</f>
        <v>64</v>
      </c>
      <c r="C3" s="8">
        <f>SUM(C13:C41)</f>
        <v>58</v>
      </c>
      <c r="D3" s="34"/>
      <c r="E3" s="212"/>
      <c r="G3" s="100" t="s">
        <v>6</v>
      </c>
      <c r="H3" s="101">
        <v>51</v>
      </c>
      <c r="I3" s="101">
        <v>46</v>
      </c>
    </row>
    <row r="4" spans="1:9" ht="18" customHeight="1" x14ac:dyDescent="0.2">
      <c r="A4" s="67" t="s">
        <v>7</v>
      </c>
      <c r="B4" s="8">
        <f>SUM(B44:B47)</f>
        <v>13</v>
      </c>
      <c r="C4" s="8">
        <f>SUM(C44:C47)</f>
        <v>10</v>
      </c>
      <c r="D4" s="34"/>
      <c r="E4" s="208" t="s">
        <v>8</v>
      </c>
      <c r="G4" s="100" t="s">
        <v>9</v>
      </c>
      <c r="H4" s="101">
        <v>7</v>
      </c>
      <c r="I4" s="101">
        <v>7</v>
      </c>
    </row>
    <row r="5" spans="1:9" ht="18" customHeight="1" x14ac:dyDescent="0.2">
      <c r="A5" s="68" t="s">
        <v>10</v>
      </c>
      <c r="B5" s="9">
        <f>SUM(B56:B69)</f>
        <v>8</v>
      </c>
      <c r="C5" s="9">
        <f>SUM(C56:C69)</f>
        <v>7</v>
      </c>
      <c r="D5" s="34"/>
      <c r="E5" s="208"/>
      <c r="G5" s="102" t="s">
        <v>11</v>
      </c>
      <c r="H5" s="103">
        <v>18</v>
      </c>
      <c r="I5" s="103">
        <v>17</v>
      </c>
    </row>
    <row r="6" spans="1:9" ht="15.75" customHeight="1" x14ac:dyDescent="0.2">
      <c r="A6" s="68" t="s">
        <v>12</v>
      </c>
      <c r="B6" s="9">
        <f>SUM(B72:B82)</f>
        <v>76</v>
      </c>
      <c r="C6" s="9">
        <f>SUM(C72:C82)</f>
        <v>72</v>
      </c>
      <c r="D6" s="34"/>
      <c r="E6" s="208"/>
      <c r="G6" s="102" t="s">
        <v>13</v>
      </c>
      <c r="H6" s="103">
        <v>101</v>
      </c>
      <c r="I6" s="103">
        <v>100</v>
      </c>
    </row>
    <row r="7" spans="1:9" ht="15" x14ac:dyDescent="0.2">
      <c r="A7" s="69" t="s">
        <v>14</v>
      </c>
      <c r="B7" s="11">
        <f>B85</f>
        <v>0</v>
      </c>
      <c r="C7" s="11">
        <f>SUM(C85)</f>
        <v>0</v>
      </c>
      <c r="D7" s="34"/>
      <c r="E7" s="208"/>
      <c r="G7" s="102" t="s">
        <v>15</v>
      </c>
      <c r="H7" s="103">
        <v>4</v>
      </c>
      <c r="I7" s="103">
        <v>4</v>
      </c>
    </row>
    <row r="8" spans="1:9" ht="15.75" customHeight="1" x14ac:dyDescent="0.25">
      <c r="A8" s="24" t="s">
        <v>16</v>
      </c>
      <c r="B8" s="23">
        <v>161</v>
      </c>
      <c r="C8" s="23">
        <f>SUM(C3:C7)</f>
        <v>147</v>
      </c>
      <c r="E8" s="209"/>
      <c r="G8" s="104" t="s">
        <v>16</v>
      </c>
      <c r="H8" s="105">
        <v>181</v>
      </c>
      <c r="I8" s="105">
        <v>174</v>
      </c>
    </row>
    <row r="9" spans="1:9" ht="15.75" x14ac:dyDescent="0.25">
      <c r="A9" s="31"/>
      <c r="B9" s="32"/>
      <c r="C9" s="32"/>
      <c r="E9" s="54"/>
    </row>
    <row r="10" spans="1:9" ht="16.5" customHeight="1" x14ac:dyDescent="0.2">
      <c r="A10" s="15"/>
      <c r="B10" s="70" t="s">
        <v>17</v>
      </c>
      <c r="C10" s="70" t="s">
        <v>17</v>
      </c>
      <c r="D10" s="71" t="s">
        <v>17</v>
      </c>
      <c r="E10" s="72" t="s">
        <v>18</v>
      </c>
    </row>
    <row r="11" spans="1:9" ht="15.75" customHeight="1" x14ac:dyDescent="0.2">
      <c r="A11" s="16"/>
      <c r="B11" s="73" t="s">
        <v>2</v>
      </c>
      <c r="C11" s="48" t="s">
        <v>3</v>
      </c>
      <c r="D11" s="74" t="s">
        <v>19</v>
      </c>
      <c r="E11" s="75" t="s">
        <v>20</v>
      </c>
    </row>
    <row r="12" spans="1:9" ht="15.75" customHeight="1" x14ac:dyDescent="0.2">
      <c r="A12" s="76" t="s">
        <v>5</v>
      </c>
      <c r="B12" s="47"/>
      <c r="C12" s="12"/>
      <c r="D12" s="14"/>
      <c r="E12" s="49"/>
    </row>
    <row r="13" spans="1:9" ht="12.75" customHeight="1" x14ac:dyDescent="0.2">
      <c r="A13" s="66" t="s">
        <v>21</v>
      </c>
      <c r="B13" s="2">
        <v>2</v>
      </c>
      <c r="C13" s="3">
        <v>2</v>
      </c>
      <c r="D13" s="27">
        <v>5</v>
      </c>
      <c r="E13" s="3">
        <v>6</v>
      </c>
    </row>
    <row r="14" spans="1:9" ht="12.75" customHeight="1" x14ac:dyDescent="0.2">
      <c r="A14" s="66" t="s">
        <v>22</v>
      </c>
      <c r="B14" s="2">
        <v>1</v>
      </c>
      <c r="C14" s="3"/>
      <c r="D14" s="29">
        <v>17</v>
      </c>
      <c r="E14" s="3">
        <v>2</v>
      </c>
    </row>
    <row r="15" spans="1:9" ht="13.5" customHeight="1" x14ac:dyDescent="0.2">
      <c r="A15" s="66" t="s">
        <v>23</v>
      </c>
      <c r="B15" s="2">
        <v>1</v>
      </c>
      <c r="C15" s="3">
        <v>1</v>
      </c>
      <c r="D15" s="28">
        <v>7</v>
      </c>
      <c r="E15" s="3">
        <v>3</v>
      </c>
    </row>
    <row r="16" spans="1:9" ht="12.75" customHeight="1" x14ac:dyDescent="0.2">
      <c r="A16" s="66" t="s">
        <v>24</v>
      </c>
      <c r="B16" s="2">
        <v>3</v>
      </c>
      <c r="C16" s="3">
        <v>2</v>
      </c>
      <c r="D16" s="28">
        <v>6</v>
      </c>
      <c r="E16" s="3">
        <v>1</v>
      </c>
      <c r="G16" s="92"/>
    </row>
    <row r="17" spans="1:5" ht="12.75" customHeight="1" x14ac:dyDescent="0.2">
      <c r="A17" s="66" t="s">
        <v>25</v>
      </c>
      <c r="B17" s="2">
        <v>5</v>
      </c>
      <c r="C17" s="3">
        <v>4</v>
      </c>
      <c r="D17" s="28">
        <v>10</v>
      </c>
      <c r="E17" s="3">
        <v>4</v>
      </c>
    </row>
    <row r="18" spans="1:5" ht="12.75" customHeight="1" x14ac:dyDescent="0.2">
      <c r="A18" s="66" t="s">
        <v>26</v>
      </c>
      <c r="B18" s="2">
        <v>9</v>
      </c>
      <c r="C18" s="3">
        <v>9</v>
      </c>
      <c r="D18" s="28">
        <v>9</v>
      </c>
      <c r="E18" s="3">
        <v>4</v>
      </c>
    </row>
    <row r="19" spans="1:5" ht="12.75" customHeight="1" x14ac:dyDescent="0.2">
      <c r="A19" s="66" t="s">
        <v>27</v>
      </c>
      <c r="B19" s="2">
        <v>4</v>
      </c>
      <c r="C19" s="3">
        <v>4</v>
      </c>
      <c r="D19" s="29">
        <v>8</v>
      </c>
      <c r="E19" s="3">
        <v>2</v>
      </c>
    </row>
    <row r="20" spans="1:5" ht="12.75" customHeight="1" x14ac:dyDescent="0.2">
      <c r="A20" s="66" t="s">
        <v>28</v>
      </c>
      <c r="B20" s="5">
        <v>1</v>
      </c>
      <c r="C20" s="26">
        <v>1</v>
      </c>
      <c r="D20" s="147">
        <v>6</v>
      </c>
      <c r="E20" s="64"/>
    </row>
    <row r="21" spans="1:5" ht="12.75" customHeight="1" x14ac:dyDescent="0.2">
      <c r="A21" s="66" t="s">
        <v>29</v>
      </c>
      <c r="B21" s="4">
        <v>3</v>
      </c>
      <c r="C21" s="25">
        <v>2</v>
      </c>
      <c r="D21" s="147">
        <v>4</v>
      </c>
      <c r="E21" s="148">
        <v>2</v>
      </c>
    </row>
    <row r="22" spans="1:5" ht="12.75" customHeight="1" x14ac:dyDescent="0.2">
      <c r="A22" s="66" t="s">
        <v>30</v>
      </c>
      <c r="B22" s="2">
        <v>3</v>
      </c>
      <c r="C22" s="3">
        <v>3</v>
      </c>
      <c r="D22" s="27">
        <v>4</v>
      </c>
      <c r="E22" s="3">
        <v>3</v>
      </c>
    </row>
    <row r="23" spans="1:5" ht="12.75" customHeight="1" x14ac:dyDescent="0.2">
      <c r="A23" s="66" t="s">
        <v>31</v>
      </c>
      <c r="B23" s="2">
        <v>5</v>
      </c>
      <c r="C23" s="3">
        <v>5</v>
      </c>
      <c r="D23" s="28">
        <v>6</v>
      </c>
      <c r="E23" s="3">
        <v>5</v>
      </c>
    </row>
    <row r="24" spans="1:5" ht="12.75" customHeight="1" x14ac:dyDescent="0.2">
      <c r="A24" s="66" t="s">
        <v>32</v>
      </c>
      <c r="B24" s="2">
        <v>2</v>
      </c>
      <c r="C24" s="3">
        <v>2</v>
      </c>
      <c r="D24" s="29">
        <v>5</v>
      </c>
      <c r="E24" s="3">
        <v>4</v>
      </c>
    </row>
    <row r="25" spans="1:5" ht="12.75" customHeight="1" x14ac:dyDescent="0.2">
      <c r="A25" s="204" t="s">
        <v>33</v>
      </c>
      <c r="B25" s="53"/>
      <c r="C25" s="25"/>
      <c r="D25" s="135">
        <v>10</v>
      </c>
      <c r="E25" s="3">
        <v>2</v>
      </c>
    </row>
    <row r="26" spans="1:5" ht="14.25" customHeight="1" x14ac:dyDescent="0.2">
      <c r="A26" s="66" t="s">
        <v>34</v>
      </c>
      <c r="B26" s="2">
        <v>1</v>
      </c>
      <c r="C26" s="25">
        <v>1</v>
      </c>
      <c r="D26" s="135">
        <v>4</v>
      </c>
      <c r="E26" s="3">
        <v>1</v>
      </c>
    </row>
    <row r="27" spans="1:5" ht="14.25" customHeight="1" x14ac:dyDescent="0.2">
      <c r="A27" s="66" t="s">
        <v>35</v>
      </c>
      <c r="B27" s="5">
        <v>2</v>
      </c>
      <c r="C27" s="6"/>
      <c r="D27" s="136">
        <v>6</v>
      </c>
      <c r="E27" s="6">
        <v>4</v>
      </c>
    </row>
    <row r="28" spans="1:5" ht="14.25" customHeight="1" x14ac:dyDescent="0.2">
      <c r="A28" s="204" t="s">
        <v>36</v>
      </c>
      <c r="B28" s="2"/>
      <c r="C28" s="3"/>
      <c r="D28" s="88">
        <v>1</v>
      </c>
      <c r="E28" s="3">
        <v>1</v>
      </c>
    </row>
    <row r="29" spans="1:5" ht="14.25" customHeight="1" x14ac:dyDescent="0.2">
      <c r="A29" s="66" t="s">
        <v>37</v>
      </c>
      <c r="B29" s="2">
        <v>1</v>
      </c>
      <c r="C29" s="3">
        <v>1</v>
      </c>
      <c r="D29" s="28">
        <v>4</v>
      </c>
      <c r="E29" s="61">
        <v>2</v>
      </c>
    </row>
    <row r="30" spans="1:5" ht="14.25" customHeight="1" x14ac:dyDescent="0.2">
      <c r="A30" s="204" t="s">
        <v>38</v>
      </c>
      <c r="B30" s="2"/>
      <c r="C30" s="3"/>
      <c r="D30" s="27">
        <v>4</v>
      </c>
      <c r="E30" s="3">
        <v>2</v>
      </c>
    </row>
    <row r="31" spans="1:5" ht="14.25" customHeight="1" x14ac:dyDescent="0.2">
      <c r="A31" s="66" t="s">
        <v>39</v>
      </c>
      <c r="B31" s="2">
        <v>6</v>
      </c>
      <c r="C31" s="3">
        <v>6</v>
      </c>
      <c r="D31" s="28">
        <v>3</v>
      </c>
      <c r="E31" s="3">
        <v>1</v>
      </c>
    </row>
    <row r="32" spans="1:5" ht="14.25" customHeight="1" x14ac:dyDescent="0.2">
      <c r="A32" s="66" t="s">
        <v>40</v>
      </c>
      <c r="B32" s="2">
        <v>4</v>
      </c>
      <c r="C32" s="3">
        <v>4</v>
      </c>
      <c r="D32" s="28">
        <v>6</v>
      </c>
      <c r="E32" s="3">
        <v>4</v>
      </c>
    </row>
    <row r="33" spans="1:6" ht="14.25" customHeight="1" x14ac:dyDescent="0.2">
      <c r="A33" s="66" t="s">
        <v>41</v>
      </c>
      <c r="B33" s="2">
        <v>2</v>
      </c>
      <c r="C33" s="3">
        <v>2</v>
      </c>
      <c r="D33" s="29">
        <v>6</v>
      </c>
      <c r="E33" s="3">
        <v>6</v>
      </c>
    </row>
    <row r="34" spans="1:6" ht="14.25" customHeight="1" x14ac:dyDescent="0.2">
      <c r="A34" s="204" t="s">
        <v>42</v>
      </c>
      <c r="B34" s="5"/>
      <c r="C34" s="26"/>
      <c r="D34" s="147">
        <v>3</v>
      </c>
      <c r="E34" s="64">
        <v>3</v>
      </c>
    </row>
    <row r="35" spans="1:6" ht="14.25" customHeight="1" x14ac:dyDescent="0.2">
      <c r="A35" s="66" t="s">
        <v>43</v>
      </c>
      <c r="B35" s="2">
        <v>2</v>
      </c>
      <c r="C35" s="25">
        <v>2</v>
      </c>
      <c r="D35" s="147">
        <v>6</v>
      </c>
      <c r="E35" s="148">
        <v>1</v>
      </c>
    </row>
    <row r="36" spans="1:6" ht="14.25" customHeight="1" x14ac:dyDescent="0.2">
      <c r="A36" s="66" t="s">
        <v>44</v>
      </c>
      <c r="B36" s="2">
        <v>1</v>
      </c>
      <c r="C36" s="3">
        <v>1</v>
      </c>
      <c r="D36" s="27">
        <v>3</v>
      </c>
      <c r="E36" s="3">
        <v>1</v>
      </c>
    </row>
    <row r="37" spans="1:6" ht="14.25" customHeight="1" x14ac:dyDescent="0.2">
      <c r="A37" s="204" t="s">
        <v>45</v>
      </c>
      <c r="B37" s="2"/>
      <c r="C37" s="3"/>
      <c r="D37" s="28">
        <v>3</v>
      </c>
      <c r="E37" s="3">
        <v>1</v>
      </c>
    </row>
    <row r="38" spans="1:6" ht="14.25" customHeight="1" x14ac:dyDescent="0.2">
      <c r="A38" s="66" t="s">
        <v>46</v>
      </c>
      <c r="B38" s="2">
        <v>4</v>
      </c>
      <c r="C38" s="3">
        <v>4</v>
      </c>
      <c r="D38" s="28">
        <v>15</v>
      </c>
      <c r="E38" s="3">
        <v>1</v>
      </c>
    </row>
    <row r="39" spans="1:6" ht="14.25" customHeight="1" x14ac:dyDescent="0.2">
      <c r="A39" s="66" t="s">
        <v>47</v>
      </c>
      <c r="B39" s="2">
        <v>1</v>
      </c>
      <c r="C39" s="3">
        <v>1</v>
      </c>
      <c r="D39" s="28">
        <v>2</v>
      </c>
      <c r="E39" s="3">
        <v>2</v>
      </c>
    </row>
    <row r="40" spans="1:6" ht="14.25" customHeight="1" x14ac:dyDescent="0.2">
      <c r="A40" s="66" t="s">
        <v>48</v>
      </c>
      <c r="B40" s="5">
        <v>1</v>
      </c>
      <c r="C40" s="3">
        <v>1</v>
      </c>
      <c r="D40" s="55">
        <v>2</v>
      </c>
      <c r="E40" s="3"/>
    </row>
    <row r="41" spans="1:6" ht="14.25" customHeight="1" x14ac:dyDescent="0.2">
      <c r="A41" s="204" t="s">
        <v>49</v>
      </c>
      <c r="B41" s="89"/>
      <c r="C41" s="64"/>
      <c r="D41" s="29">
        <v>3</v>
      </c>
      <c r="E41" s="6">
        <v>1</v>
      </c>
    </row>
    <row r="42" spans="1:6" s="92" customFormat="1" ht="14.25" customHeight="1" x14ac:dyDescent="0.2">
      <c r="A42" s="90" t="s">
        <v>50</v>
      </c>
      <c r="B42" s="91">
        <f>SUM(B13:B41)</f>
        <v>64</v>
      </c>
      <c r="C42" s="91">
        <f>SUM(C13:C41)</f>
        <v>58</v>
      </c>
      <c r="D42" s="174">
        <f>SUM(D13:D41)</f>
        <v>168</v>
      </c>
      <c r="E42" s="91">
        <f>SUM(E13:E41)</f>
        <v>69</v>
      </c>
      <c r="F42" s="80"/>
    </row>
    <row r="43" spans="1:6" ht="14.25" customHeight="1" x14ac:dyDescent="0.2">
      <c r="A43" s="76" t="s">
        <v>7</v>
      </c>
      <c r="B43" s="13"/>
      <c r="C43" s="12"/>
      <c r="D43" s="30"/>
      <c r="E43" s="30"/>
    </row>
    <row r="44" spans="1:6" ht="14.25" customHeight="1" x14ac:dyDescent="0.2">
      <c r="A44" s="66" t="s">
        <v>51</v>
      </c>
      <c r="B44" s="2">
        <v>1</v>
      </c>
      <c r="C44" s="25"/>
      <c r="D44" s="27">
        <v>6</v>
      </c>
      <c r="E44" s="3">
        <v>2</v>
      </c>
    </row>
    <row r="45" spans="1:6" ht="14.25" customHeight="1" x14ac:dyDescent="0.2">
      <c r="A45" s="66" t="s">
        <v>52</v>
      </c>
      <c r="B45" s="5">
        <v>3</v>
      </c>
      <c r="C45" s="26">
        <v>3</v>
      </c>
      <c r="D45" s="28">
        <v>2</v>
      </c>
      <c r="E45" s="3">
        <v>2</v>
      </c>
    </row>
    <row r="46" spans="1:6" ht="14.25" customHeight="1" x14ac:dyDescent="0.2">
      <c r="A46" s="66" t="s">
        <v>53</v>
      </c>
      <c r="B46" s="87">
        <v>9</v>
      </c>
      <c r="C46" s="65">
        <v>7</v>
      </c>
      <c r="D46" s="55">
        <v>4</v>
      </c>
      <c r="E46" s="60">
        <v>3</v>
      </c>
    </row>
    <row r="47" spans="1:6" ht="14.25" customHeight="1" x14ac:dyDescent="0.2">
      <c r="A47" s="66" t="s">
        <v>54</v>
      </c>
      <c r="B47" s="7"/>
      <c r="C47" s="3"/>
      <c r="D47" s="28"/>
      <c r="E47" s="3"/>
    </row>
    <row r="48" spans="1:6" s="92" customFormat="1" ht="14.25" customHeight="1" x14ac:dyDescent="0.2">
      <c r="A48" s="90" t="s">
        <v>55</v>
      </c>
      <c r="B48" s="91">
        <f>SUM(B44:B47)</f>
        <v>13</v>
      </c>
      <c r="C48" s="91">
        <f t="shared" ref="C48:E48" si="0">SUM(C44:C47)</f>
        <v>10</v>
      </c>
      <c r="D48" s="91">
        <f t="shared" si="0"/>
        <v>12</v>
      </c>
      <c r="E48" s="91">
        <f t="shared" si="0"/>
        <v>7</v>
      </c>
      <c r="F48" s="80"/>
    </row>
    <row r="49" spans="1:7" ht="12.75" customHeight="1" x14ac:dyDescent="0.2">
      <c r="A49" s="17"/>
      <c r="B49" s="93"/>
      <c r="C49" s="56"/>
      <c r="D49" s="19"/>
      <c r="E49" s="19"/>
      <c r="F49" s="57"/>
    </row>
    <row r="50" spans="1:7" ht="14.25" customHeight="1" x14ac:dyDescent="0.2">
      <c r="A50" s="10"/>
      <c r="B50" s="77">
        <f>SUM(B42+B48)</f>
        <v>77</v>
      </c>
      <c r="C50" s="77">
        <f t="shared" ref="C50:E50" si="1">SUM(C42+C48)</f>
        <v>68</v>
      </c>
      <c r="D50" s="77">
        <f t="shared" si="1"/>
        <v>180</v>
      </c>
      <c r="E50" s="77">
        <f t="shared" si="1"/>
        <v>76</v>
      </c>
      <c r="F50" s="57"/>
    </row>
    <row r="51" spans="1:7" ht="14.25" customHeight="1" x14ac:dyDescent="0.2"/>
    <row r="52" spans="1:7" ht="14.25" customHeight="1" x14ac:dyDescent="0.2"/>
    <row r="53" spans="1:7" ht="14.25" customHeight="1" x14ac:dyDescent="0.2">
      <c r="A53" s="33"/>
      <c r="B53" s="70" t="s">
        <v>17</v>
      </c>
      <c r="C53" s="70" t="s">
        <v>17</v>
      </c>
      <c r="D53" s="71" t="s">
        <v>17</v>
      </c>
      <c r="E53" s="72" t="s">
        <v>18</v>
      </c>
    </row>
    <row r="54" spans="1:7" ht="14.25" customHeight="1" x14ac:dyDescent="0.2">
      <c r="A54" s="50" t="s">
        <v>56</v>
      </c>
      <c r="B54" s="73" t="s">
        <v>2</v>
      </c>
      <c r="C54" s="48" t="s">
        <v>3</v>
      </c>
      <c r="D54" s="74" t="s">
        <v>19</v>
      </c>
      <c r="E54" s="75" t="s">
        <v>20</v>
      </c>
    </row>
    <row r="55" spans="1:7" ht="14.25" customHeight="1" x14ac:dyDescent="0.2">
      <c r="A55" s="76" t="s">
        <v>10</v>
      </c>
      <c r="B55" s="13"/>
      <c r="C55" s="13"/>
      <c r="D55" s="13"/>
      <c r="E55" s="30"/>
    </row>
    <row r="56" spans="1:7" x14ac:dyDescent="0.2">
      <c r="A56" s="66" t="s">
        <v>57</v>
      </c>
      <c r="B56" s="7">
        <v>1</v>
      </c>
      <c r="C56" s="3">
        <v>1</v>
      </c>
      <c r="D56" s="28">
        <v>3</v>
      </c>
      <c r="E56" s="3">
        <v>1</v>
      </c>
    </row>
    <row r="57" spans="1:7" ht="14.25" customHeight="1" x14ac:dyDescent="0.2">
      <c r="A57" s="66" t="s">
        <v>58</v>
      </c>
      <c r="B57" s="7"/>
      <c r="C57" s="3"/>
      <c r="D57" s="28">
        <v>5</v>
      </c>
      <c r="E57" s="3">
        <v>3</v>
      </c>
    </row>
    <row r="58" spans="1:7" ht="14.25" customHeight="1" x14ac:dyDescent="0.2">
      <c r="A58" s="66" t="s">
        <v>59</v>
      </c>
      <c r="B58" s="7">
        <v>2</v>
      </c>
      <c r="C58" s="3">
        <v>2</v>
      </c>
      <c r="D58" s="28">
        <v>5</v>
      </c>
      <c r="E58" s="3">
        <v>2</v>
      </c>
    </row>
    <row r="59" spans="1:7" ht="14.25" customHeight="1" x14ac:dyDescent="0.2">
      <c r="A59" s="78" t="s">
        <v>60</v>
      </c>
      <c r="B59" s="7"/>
      <c r="C59" s="3"/>
      <c r="D59" s="28">
        <v>3</v>
      </c>
      <c r="E59" s="3">
        <v>1</v>
      </c>
    </row>
    <row r="60" spans="1:7" ht="14.25" customHeight="1" x14ac:dyDescent="0.2">
      <c r="A60" s="78" t="s">
        <v>61</v>
      </c>
      <c r="B60" s="7">
        <v>1</v>
      </c>
      <c r="C60" s="3">
        <v>1</v>
      </c>
      <c r="D60" s="28">
        <v>1</v>
      </c>
      <c r="E60" s="3"/>
      <c r="G60" t="s">
        <v>62</v>
      </c>
    </row>
    <row r="61" spans="1:7" ht="12.75" customHeight="1" x14ac:dyDescent="0.25">
      <c r="A61" s="78" t="s">
        <v>63</v>
      </c>
      <c r="B61" s="7">
        <v>3</v>
      </c>
      <c r="C61" s="79">
        <v>3</v>
      </c>
      <c r="D61" s="28">
        <v>3</v>
      </c>
      <c r="E61" s="79">
        <v>10</v>
      </c>
    </row>
    <row r="62" spans="1:7" ht="12.75" customHeight="1" x14ac:dyDescent="0.2">
      <c r="A62" s="78" t="s">
        <v>64</v>
      </c>
      <c r="B62" s="7"/>
      <c r="C62" s="3"/>
      <c r="D62" s="28">
        <v>5</v>
      </c>
      <c r="E62" s="3">
        <v>2</v>
      </c>
    </row>
    <row r="63" spans="1:7" ht="12.75" customHeight="1" x14ac:dyDescent="0.2">
      <c r="A63" s="78" t="s">
        <v>65</v>
      </c>
      <c r="B63" s="7"/>
      <c r="C63" s="3"/>
      <c r="D63" s="28">
        <v>2</v>
      </c>
      <c r="E63" s="3"/>
    </row>
    <row r="64" spans="1:7" ht="12.75" customHeight="1" x14ac:dyDescent="0.2">
      <c r="A64" s="78" t="s">
        <v>66</v>
      </c>
      <c r="B64" s="7"/>
      <c r="C64" s="3"/>
      <c r="D64" s="28">
        <v>3</v>
      </c>
      <c r="E64" s="3">
        <v>4</v>
      </c>
    </row>
    <row r="65" spans="1:5" ht="12.75" customHeight="1" x14ac:dyDescent="0.2">
      <c r="A65" s="78" t="s">
        <v>67</v>
      </c>
      <c r="B65" s="7">
        <v>1</v>
      </c>
      <c r="C65" s="3"/>
      <c r="D65" s="28">
        <v>1</v>
      </c>
      <c r="E65" s="3">
        <v>2</v>
      </c>
    </row>
    <row r="66" spans="1:5" ht="14.25" customHeight="1" x14ac:dyDescent="0.2">
      <c r="A66" s="78" t="s">
        <v>68</v>
      </c>
      <c r="B66" s="7"/>
      <c r="C66" s="3"/>
      <c r="D66" s="28">
        <v>1</v>
      </c>
      <c r="E66" s="3"/>
    </row>
    <row r="67" spans="1:5" ht="12.75" customHeight="1" x14ac:dyDescent="0.2">
      <c r="A67" s="78" t="s">
        <v>69</v>
      </c>
      <c r="B67" s="7"/>
      <c r="C67" s="3"/>
      <c r="D67" s="28">
        <v>3</v>
      </c>
      <c r="E67" s="3"/>
    </row>
    <row r="68" spans="1:5" ht="12.75" customHeight="1" x14ac:dyDescent="0.2">
      <c r="A68" s="78" t="s">
        <v>70</v>
      </c>
      <c r="B68" s="7"/>
      <c r="C68" s="3"/>
      <c r="D68" s="28"/>
      <c r="E68" s="3"/>
    </row>
    <row r="69" spans="1:5" ht="12.75" customHeight="1" x14ac:dyDescent="0.2">
      <c r="A69" s="66" t="s">
        <v>71</v>
      </c>
      <c r="B69" s="60"/>
      <c r="C69" s="60"/>
      <c r="D69" s="29"/>
      <c r="E69" s="60"/>
    </row>
    <row r="70" spans="1:5" ht="12.75" customHeight="1" x14ac:dyDescent="0.2">
      <c r="A70" s="90" t="s">
        <v>72</v>
      </c>
      <c r="B70" s="95">
        <f t="shared" ref="B70:E70" si="2">SUM(B56:B69)</f>
        <v>8</v>
      </c>
      <c r="C70" s="95">
        <f t="shared" si="2"/>
        <v>7</v>
      </c>
      <c r="D70" s="95">
        <v>35</v>
      </c>
      <c r="E70" s="95">
        <f t="shared" si="2"/>
        <v>25</v>
      </c>
    </row>
    <row r="71" spans="1:5" ht="12.75" customHeight="1" x14ac:dyDescent="0.2">
      <c r="A71" s="76" t="s">
        <v>12</v>
      </c>
      <c r="B71" s="12"/>
      <c r="C71" s="12"/>
      <c r="D71" s="30"/>
      <c r="E71" s="30"/>
    </row>
    <row r="72" spans="1:5" ht="12.75" customHeight="1" x14ac:dyDescent="0.2">
      <c r="A72" s="78" t="s">
        <v>73</v>
      </c>
      <c r="B72" s="20"/>
      <c r="C72" s="61"/>
      <c r="D72" s="27">
        <v>2</v>
      </c>
      <c r="E72" s="61">
        <v>1</v>
      </c>
    </row>
    <row r="73" spans="1:5" ht="12.75" customHeight="1" x14ac:dyDescent="0.2">
      <c r="A73" s="78" t="s">
        <v>74</v>
      </c>
      <c r="B73" s="7"/>
      <c r="C73" s="3"/>
      <c r="D73" s="28">
        <v>2</v>
      </c>
      <c r="E73" s="3"/>
    </row>
    <row r="74" spans="1:5" ht="12.75" customHeight="1" x14ac:dyDescent="0.2">
      <c r="A74" s="78" t="s">
        <v>75</v>
      </c>
      <c r="B74" s="7"/>
      <c r="C74" s="3"/>
      <c r="D74" s="28">
        <v>13</v>
      </c>
      <c r="E74" s="3">
        <v>1</v>
      </c>
    </row>
    <row r="75" spans="1:5" ht="12.75" customHeight="1" x14ac:dyDescent="0.2">
      <c r="A75" s="78" t="s">
        <v>76</v>
      </c>
      <c r="B75" s="7">
        <v>2</v>
      </c>
      <c r="C75" s="3">
        <v>2</v>
      </c>
      <c r="D75" s="28">
        <v>10</v>
      </c>
      <c r="E75" s="3">
        <v>2</v>
      </c>
    </row>
    <row r="76" spans="1:5" ht="12.75" customHeight="1" x14ac:dyDescent="0.2">
      <c r="A76" s="66" t="s">
        <v>77</v>
      </c>
      <c r="B76" s="18">
        <v>6</v>
      </c>
      <c r="C76" s="35">
        <v>5</v>
      </c>
      <c r="D76" s="28">
        <v>20</v>
      </c>
      <c r="E76" s="35">
        <v>39</v>
      </c>
    </row>
    <row r="77" spans="1:5" ht="12.75" customHeight="1" x14ac:dyDescent="0.2">
      <c r="A77" s="78" t="s">
        <v>78</v>
      </c>
      <c r="B77" s="7"/>
      <c r="C77" s="3"/>
      <c r="D77" s="28">
        <v>3</v>
      </c>
      <c r="E77" s="3"/>
    </row>
    <row r="78" spans="1:5" ht="12.75" customHeight="1" x14ac:dyDescent="0.2">
      <c r="A78" s="78" t="s">
        <v>79</v>
      </c>
      <c r="B78" s="7">
        <v>33</v>
      </c>
      <c r="C78" s="3">
        <v>33</v>
      </c>
      <c r="D78" s="28">
        <v>33</v>
      </c>
      <c r="E78" s="3">
        <v>48</v>
      </c>
    </row>
    <row r="79" spans="1:5" ht="12.75" customHeight="1" x14ac:dyDescent="0.2">
      <c r="A79" s="78" t="s">
        <v>80</v>
      </c>
      <c r="B79" s="7">
        <v>7</v>
      </c>
      <c r="C79" s="3">
        <v>6</v>
      </c>
      <c r="D79" s="28">
        <v>15</v>
      </c>
      <c r="E79" s="3">
        <v>12</v>
      </c>
    </row>
    <row r="80" spans="1:5" ht="12.75" customHeight="1" x14ac:dyDescent="0.2">
      <c r="A80" s="78" t="s">
        <v>81</v>
      </c>
      <c r="B80" s="7">
        <v>26</v>
      </c>
      <c r="C80" s="3">
        <v>26</v>
      </c>
      <c r="D80" s="28">
        <v>19</v>
      </c>
      <c r="E80" s="3">
        <v>28</v>
      </c>
    </row>
    <row r="81" spans="1:6" ht="12.75" customHeight="1" x14ac:dyDescent="0.2">
      <c r="A81" s="78" t="s">
        <v>82</v>
      </c>
      <c r="B81" s="7">
        <v>2</v>
      </c>
      <c r="C81" s="3"/>
      <c r="D81" s="28">
        <v>70</v>
      </c>
      <c r="E81" s="3">
        <v>15</v>
      </c>
    </row>
    <row r="82" spans="1:6" ht="12.75" customHeight="1" x14ac:dyDescent="0.2">
      <c r="A82" s="78" t="s">
        <v>71</v>
      </c>
      <c r="B82" s="7"/>
      <c r="C82" s="3"/>
      <c r="D82" s="28">
        <v>5</v>
      </c>
      <c r="E82" s="3">
        <v>4</v>
      </c>
    </row>
    <row r="83" spans="1:6" ht="12.75" customHeight="1" x14ac:dyDescent="0.2">
      <c r="A83" s="96" t="s">
        <v>83</v>
      </c>
      <c r="B83" s="91">
        <f t="shared" ref="B83:E83" si="3">SUM(B72:B82)</f>
        <v>76</v>
      </c>
      <c r="C83" s="91">
        <f t="shared" si="3"/>
        <v>72</v>
      </c>
      <c r="D83" s="91">
        <v>192</v>
      </c>
      <c r="E83" s="91">
        <f t="shared" si="3"/>
        <v>150</v>
      </c>
    </row>
    <row r="84" spans="1:6" ht="12.75" customHeight="1" x14ac:dyDescent="0.2">
      <c r="A84" s="76" t="s">
        <v>14</v>
      </c>
      <c r="B84" s="13"/>
      <c r="C84" s="12"/>
      <c r="D84" s="30"/>
      <c r="E84" s="94"/>
    </row>
    <row r="85" spans="1:6" ht="12.75" customHeight="1" x14ac:dyDescent="0.2">
      <c r="A85" s="36" t="s">
        <v>71</v>
      </c>
      <c r="B85" s="35"/>
      <c r="C85" s="35"/>
      <c r="D85" s="137">
        <v>18</v>
      </c>
      <c r="E85" s="35">
        <v>6</v>
      </c>
    </row>
    <row r="86" spans="1:6" ht="12.75" customHeight="1" x14ac:dyDescent="0.2">
      <c r="A86" s="39"/>
      <c r="B86" s="40"/>
      <c r="C86" s="40"/>
      <c r="D86" s="41"/>
      <c r="E86" s="42"/>
    </row>
    <row r="87" spans="1:6" ht="12.75" customHeight="1" x14ac:dyDescent="0.2">
      <c r="A87" s="1"/>
      <c r="B87" s="95">
        <f>SUM(B70+B83+B85)</f>
        <v>84</v>
      </c>
      <c r="C87" s="95">
        <f t="shared" ref="C87:E87" si="4">SUM(C70+C83+C85)</f>
        <v>79</v>
      </c>
      <c r="D87" s="95">
        <f t="shared" si="4"/>
        <v>245</v>
      </c>
      <c r="E87" s="95">
        <f t="shared" si="4"/>
        <v>181</v>
      </c>
    </row>
    <row r="88" spans="1:6" ht="12.75" customHeight="1" x14ac:dyDescent="0.2">
      <c r="B88" s="80"/>
      <c r="C88" s="80"/>
      <c r="D88" s="81"/>
      <c r="E88" s="82"/>
    </row>
    <row r="89" spans="1:6" ht="12.75" customHeight="1" x14ac:dyDescent="0.2">
      <c r="B89" s="80"/>
      <c r="C89" s="80"/>
      <c r="D89" s="81"/>
      <c r="E89" s="82"/>
    </row>
    <row r="90" spans="1:6" ht="29.25" customHeight="1" x14ac:dyDescent="0.2">
      <c r="A90" s="43"/>
      <c r="B90" s="83" t="s">
        <v>84</v>
      </c>
      <c r="C90" s="84" t="s">
        <v>85</v>
      </c>
      <c r="D90" s="85" t="s">
        <v>86</v>
      </c>
      <c r="E90" s="86" t="s">
        <v>87</v>
      </c>
    </row>
    <row r="91" spans="1:6" ht="22.5" customHeight="1" x14ac:dyDescent="0.2">
      <c r="A91" s="37" t="s">
        <v>88</v>
      </c>
      <c r="B91" s="38">
        <f>SUM(B87,B50)</f>
        <v>161</v>
      </c>
      <c r="C91" s="38">
        <f>SUM(C87,C50)</f>
        <v>147</v>
      </c>
      <c r="D91" s="58">
        <v>425</v>
      </c>
      <c r="E91" s="59">
        <v>257</v>
      </c>
      <c r="F91" s="57"/>
    </row>
  </sheetData>
  <sortState xmlns:xlrd2="http://schemas.microsoft.com/office/spreadsheetml/2017/richdata2" ref="A13:E41">
    <sortCondition ref="A13:A41"/>
  </sortState>
  <mergeCells count="3">
    <mergeCell ref="E4:E8"/>
    <mergeCell ref="A1:C1"/>
    <mergeCell ref="E2:E3"/>
  </mergeCells>
  <pageMargins left="0.7" right="0.7" top="0.75" bottom="0.75" header="0.3" footer="0.3"/>
  <pageSetup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624"/>
  <sheetViews>
    <sheetView showGridLines="0" zoomScaleNormal="100" workbookViewId="0">
      <pane ySplit="1" topLeftCell="A52" activePane="bottomLeft" state="frozen"/>
      <selection pane="bottomLeft" activeCell="C68" sqref="C68"/>
    </sheetView>
  </sheetViews>
  <sheetFormatPr defaultColWidth="9.140625" defaultRowHeight="12.75" customHeight="1" x14ac:dyDescent="0.2"/>
  <cols>
    <col min="2" max="2" width="7.28515625" bestFit="1" customWidth="1"/>
    <col min="3" max="3" width="33.7109375" customWidth="1"/>
    <col min="4" max="4" width="18.42578125" style="51" bestFit="1" customWidth="1"/>
    <col min="5" max="5" width="30.7109375" customWidth="1"/>
    <col min="6" max="6" width="14.85546875" style="22" bestFit="1" customWidth="1"/>
    <col min="7" max="7" width="19.42578125" style="22" customWidth="1"/>
    <col min="8" max="8" width="9.5703125" customWidth="1"/>
    <col min="9" max="9" width="16.5703125" customWidth="1"/>
    <col min="10" max="10" width="10.7109375" customWidth="1"/>
    <col min="11" max="11" width="15.5703125" bestFit="1" customWidth="1"/>
    <col min="12" max="12" width="10.140625" style="1" bestFit="1" customWidth="1"/>
    <col min="13" max="13" width="13.140625" style="1" bestFit="1" customWidth="1"/>
    <col min="14" max="15" width="10.140625" style="21" bestFit="1" customWidth="1"/>
    <col min="16" max="16" width="11.7109375" style="21" customWidth="1"/>
    <col min="17" max="17" width="11.28515625" style="63" customWidth="1"/>
    <col min="18" max="18" width="11" style="21" customWidth="1"/>
    <col min="19" max="19" width="16.7109375" customWidth="1"/>
    <col min="20" max="20" width="14.42578125" style="22"/>
    <col min="21" max="21" width="5.7109375" customWidth="1"/>
  </cols>
  <sheetData>
    <row r="1" spans="1:21" s="109" customFormat="1" ht="51" x14ac:dyDescent="0.2">
      <c r="A1" s="166" t="s">
        <v>89</v>
      </c>
      <c r="B1" s="149" t="s">
        <v>90</v>
      </c>
      <c r="C1" s="149" t="s">
        <v>91</v>
      </c>
      <c r="D1" s="150" t="s">
        <v>92</v>
      </c>
      <c r="E1" s="149" t="s">
        <v>93</v>
      </c>
      <c r="F1" s="149" t="s">
        <v>94</v>
      </c>
      <c r="G1" s="149" t="s">
        <v>95</v>
      </c>
      <c r="H1" s="149" t="s">
        <v>96</v>
      </c>
      <c r="I1" s="149" t="s">
        <v>97</v>
      </c>
      <c r="J1" s="149" t="s">
        <v>98</v>
      </c>
      <c r="K1" s="149" t="s">
        <v>99</v>
      </c>
      <c r="L1" s="149" t="s">
        <v>100</v>
      </c>
      <c r="M1" s="149" t="s">
        <v>101</v>
      </c>
      <c r="N1" s="149" t="s">
        <v>102</v>
      </c>
      <c r="O1" s="149" t="s">
        <v>103</v>
      </c>
      <c r="P1" s="149" t="s">
        <v>104</v>
      </c>
      <c r="Q1" s="151" t="s">
        <v>105</v>
      </c>
      <c r="R1" s="149" t="s">
        <v>106</v>
      </c>
      <c r="T1" s="132" t="s">
        <v>107</v>
      </c>
      <c r="U1" s="152"/>
    </row>
    <row r="2" spans="1:21" s="107" customFormat="1" x14ac:dyDescent="0.2">
      <c r="A2" s="109">
        <v>1</v>
      </c>
      <c r="B2" s="106" t="s">
        <v>108</v>
      </c>
      <c r="C2" s="107" t="s">
        <v>109</v>
      </c>
      <c r="D2" s="108">
        <v>45659</v>
      </c>
      <c r="E2" s="107" t="s">
        <v>21</v>
      </c>
      <c r="F2" s="109" t="s">
        <v>110</v>
      </c>
      <c r="G2" s="109">
        <v>9</v>
      </c>
      <c r="H2" s="109">
        <v>15</v>
      </c>
      <c r="I2" s="107" t="s">
        <v>21</v>
      </c>
      <c r="J2" s="107" t="s">
        <v>3</v>
      </c>
      <c r="K2" s="107" t="s">
        <v>111</v>
      </c>
      <c r="L2" s="170">
        <v>45671</v>
      </c>
      <c r="M2" s="170">
        <v>45671</v>
      </c>
      <c r="N2" s="170">
        <v>45685</v>
      </c>
      <c r="O2" s="170">
        <v>45678</v>
      </c>
      <c r="P2" s="170">
        <v>45678</v>
      </c>
      <c r="Q2" s="177">
        <v>107.25</v>
      </c>
      <c r="R2" s="173">
        <v>45685</v>
      </c>
      <c r="T2" s="133"/>
    </row>
    <row r="3" spans="1:21" s="107" customFormat="1" x14ac:dyDescent="0.2">
      <c r="A3" s="109">
        <v>2</v>
      </c>
      <c r="B3" s="106" t="s">
        <v>112</v>
      </c>
      <c r="C3" s="107" t="s">
        <v>113</v>
      </c>
      <c r="D3" s="108">
        <v>45729</v>
      </c>
      <c r="E3" s="107" t="s">
        <v>21</v>
      </c>
      <c r="F3" s="109" t="s">
        <v>110</v>
      </c>
      <c r="G3" s="109">
        <v>11</v>
      </c>
      <c r="H3" s="109">
        <v>15</v>
      </c>
      <c r="I3" s="107" t="s">
        <v>21</v>
      </c>
      <c r="J3" s="107" t="s">
        <v>3</v>
      </c>
      <c r="K3" s="107" t="s">
        <v>111</v>
      </c>
      <c r="L3" s="170">
        <v>45737</v>
      </c>
      <c r="M3" s="170">
        <v>45748</v>
      </c>
      <c r="N3" s="170">
        <v>45737</v>
      </c>
      <c r="O3" s="170">
        <v>45737</v>
      </c>
      <c r="P3" s="170">
        <v>45737</v>
      </c>
      <c r="Q3" s="172">
        <v>83.42</v>
      </c>
      <c r="R3" s="173">
        <v>45748</v>
      </c>
      <c r="T3" s="133"/>
    </row>
    <row r="4" spans="1:21" s="107" customFormat="1" x14ac:dyDescent="0.2">
      <c r="A4" s="109">
        <v>3</v>
      </c>
      <c r="B4" s="106"/>
      <c r="D4" s="108"/>
      <c r="E4" s="107" t="s">
        <v>21</v>
      </c>
      <c r="F4" s="109" t="s">
        <v>110</v>
      </c>
      <c r="G4" s="109"/>
      <c r="H4" s="109"/>
      <c r="L4" s="111"/>
      <c r="M4" s="111"/>
      <c r="N4" s="111"/>
      <c r="O4" s="111"/>
      <c r="P4" s="111"/>
      <c r="Q4" s="138"/>
      <c r="R4" s="110"/>
      <c r="T4" s="133"/>
    </row>
    <row r="5" spans="1:21" s="107" customFormat="1" x14ac:dyDescent="0.2">
      <c r="A5" s="109">
        <v>4</v>
      </c>
      <c r="B5" s="106"/>
      <c r="D5" s="108"/>
      <c r="E5" s="107" t="s">
        <v>21</v>
      </c>
      <c r="F5" s="109" t="s">
        <v>110</v>
      </c>
      <c r="G5" s="109"/>
      <c r="H5" s="109"/>
      <c r="L5" s="111"/>
      <c r="M5" s="111"/>
      <c r="N5" s="111"/>
      <c r="O5" s="111"/>
      <c r="P5" s="111"/>
      <c r="Q5" s="138"/>
      <c r="R5" s="110"/>
      <c r="T5" s="133"/>
    </row>
    <row r="6" spans="1:21" s="107" customFormat="1" x14ac:dyDescent="0.2">
      <c r="A6" s="109">
        <v>5</v>
      </c>
      <c r="B6" s="106"/>
      <c r="D6" s="108"/>
      <c r="E6" s="107" t="s">
        <v>21</v>
      </c>
      <c r="F6" s="109" t="s">
        <v>110</v>
      </c>
      <c r="G6" s="109"/>
      <c r="H6" s="109"/>
      <c r="L6" s="111"/>
      <c r="M6" s="111"/>
      <c r="N6" s="111"/>
      <c r="O6" s="111"/>
      <c r="P6" s="111"/>
      <c r="Q6" s="138"/>
      <c r="R6" s="110"/>
      <c r="T6" s="133"/>
    </row>
    <row r="7" spans="1:21" s="107" customFormat="1" x14ac:dyDescent="0.2">
      <c r="A7" s="109"/>
      <c r="B7" s="106"/>
      <c r="D7" s="108"/>
      <c r="F7" s="109"/>
      <c r="G7" s="109"/>
      <c r="H7" s="109"/>
      <c r="L7" s="111"/>
      <c r="M7" s="111"/>
      <c r="N7" s="111"/>
      <c r="O7" s="111"/>
      <c r="P7" s="111"/>
      <c r="Q7" s="138"/>
      <c r="R7" s="110"/>
      <c r="T7" s="133"/>
    </row>
    <row r="8" spans="1:21" s="107" customFormat="1" x14ac:dyDescent="0.2">
      <c r="A8" s="109">
        <v>1</v>
      </c>
      <c r="B8" s="106"/>
      <c r="C8" s="106"/>
      <c r="D8" s="108"/>
      <c r="E8" s="107" t="s">
        <v>73</v>
      </c>
      <c r="F8" s="109" t="s">
        <v>114</v>
      </c>
      <c r="G8" s="109"/>
      <c r="H8" s="109"/>
      <c r="I8" s="112"/>
      <c r="L8" s="110"/>
      <c r="M8" s="111"/>
      <c r="N8" s="111"/>
      <c r="O8" s="109"/>
      <c r="P8" s="109"/>
      <c r="Q8" s="138"/>
      <c r="R8" s="110"/>
      <c r="T8" s="133"/>
    </row>
    <row r="9" spans="1:21" s="107" customFormat="1" x14ac:dyDescent="0.2">
      <c r="A9" s="109">
        <v>2</v>
      </c>
      <c r="B9" s="106"/>
      <c r="C9" s="106"/>
      <c r="D9" s="108"/>
      <c r="E9" s="107" t="s">
        <v>73</v>
      </c>
      <c r="F9" s="109" t="s">
        <v>114</v>
      </c>
      <c r="G9" s="109"/>
      <c r="H9" s="109"/>
      <c r="I9" s="112"/>
      <c r="N9" s="109"/>
      <c r="Q9" s="153"/>
      <c r="T9" s="133"/>
    </row>
    <row r="10" spans="1:21" s="107" customFormat="1" x14ac:dyDescent="0.2">
      <c r="A10" s="109"/>
      <c r="B10" s="106"/>
      <c r="C10" s="106"/>
      <c r="D10" s="108"/>
      <c r="F10" s="109"/>
      <c r="G10" s="109"/>
      <c r="H10" s="109"/>
      <c r="I10" s="112"/>
      <c r="N10" s="109"/>
      <c r="Q10" s="153"/>
      <c r="T10" s="133"/>
    </row>
    <row r="11" spans="1:21" s="107" customFormat="1" x14ac:dyDescent="0.2">
      <c r="A11" s="109">
        <v>1</v>
      </c>
      <c r="B11" s="106" t="s">
        <v>115</v>
      </c>
      <c r="C11" s="106" t="s">
        <v>116</v>
      </c>
      <c r="D11" s="108">
        <v>45693</v>
      </c>
      <c r="E11" s="107" t="s">
        <v>57</v>
      </c>
      <c r="F11" s="109" t="s">
        <v>117</v>
      </c>
      <c r="G11" s="109" t="s">
        <v>118</v>
      </c>
      <c r="H11" s="109">
        <v>19</v>
      </c>
      <c r="I11" s="112" t="s">
        <v>57</v>
      </c>
      <c r="J11" s="107" t="s">
        <v>3</v>
      </c>
      <c r="K11" s="107" t="s">
        <v>111</v>
      </c>
      <c r="L11" s="170">
        <v>45695</v>
      </c>
      <c r="M11" s="170">
        <v>45712</v>
      </c>
      <c r="N11" s="170">
        <v>45695</v>
      </c>
      <c r="O11" s="171" t="s">
        <v>119</v>
      </c>
      <c r="P11" s="171" t="s">
        <v>119</v>
      </c>
      <c r="Q11" s="172">
        <v>51.33</v>
      </c>
      <c r="R11" s="173">
        <v>45712</v>
      </c>
      <c r="T11" s="133"/>
    </row>
    <row r="12" spans="1:21" s="107" customFormat="1" x14ac:dyDescent="0.2">
      <c r="A12" s="109">
        <v>2</v>
      </c>
      <c r="B12" s="106"/>
      <c r="C12" s="106"/>
      <c r="D12" s="108"/>
      <c r="E12" s="107" t="s">
        <v>57</v>
      </c>
      <c r="F12" s="109" t="s">
        <v>117</v>
      </c>
      <c r="G12" s="109"/>
      <c r="H12" s="109"/>
      <c r="I12" s="112"/>
      <c r="L12" s="111"/>
      <c r="M12" s="111"/>
      <c r="N12" s="111"/>
      <c r="O12" s="109"/>
      <c r="P12" s="109"/>
      <c r="Q12" s="138"/>
      <c r="R12" s="110"/>
      <c r="T12" s="133"/>
    </row>
    <row r="13" spans="1:21" s="107" customFormat="1" x14ac:dyDescent="0.2">
      <c r="A13" s="109">
        <v>3</v>
      </c>
      <c r="B13" s="106"/>
      <c r="C13" s="106"/>
      <c r="D13" s="108"/>
      <c r="E13" s="107" t="s">
        <v>57</v>
      </c>
      <c r="F13" s="109" t="s">
        <v>117</v>
      </c>
      <c r="G13" s="109"/>
      <c r="H13" s="109"/>
      <c r="I13" s="112"/>
      <c r="L13" s="111"/>
      <c r="M13" s="111"/>
      <c r="N13" s="111"/>
      <c r="O13" s="109"/>
      <c r="P13" s="109"/>
      <c r="Q13" s="138"/>
      <c r="R13" s="110"/>
      <c r="T13" s="133"/>
    </row>
    <row r="14" spans="1:21" s="107" customFormat="1" x14ac:dyDescent="0.2">
      <c r="A14" s="109"/>
      <c r="B14" s="106"/>
      <c r="C14" s="106"/>
      <c r="D14" s="108"/>
      <c r="F14" s="109"/>
      <c r="G14" s="109"/>
      <c r="H14" s="109"/>
      <c r="I14" s="112"/>
      <c r="N14" s="109"/>
      <c r="Q14" s="153"/>
      <c r="T14" s="133"/>
    </row>
    <row r="15" spans="1:21" s="107" customFormat="1" x14ac:dyDescent="0.2">
      <c r="A15" s="109">
        <v>1</v>
      </c>
      <c r="B15" s="106"/>
      <c r="C15" s="106"/>
      <c r="D15" s="108"/>
      <c r="E15" s="107" t="s">
        <v>58</v>
      </c>
      <c r="F15" s="109" t="s">
        <v>120</v>
      </c>
      <c r="G15" s="109"/>
      <c r="H15" s="109"/>
      <c r="L15" s="110"/>
      <c r="M15" s="111"/>
      <c r="N15" s="111"/>
      <c r="O15" s="109"/>
      <c r="P15" s="109"/>
      <c r="Q15" s="138"/>
      <c r="R15" s="110"/>
      <c r="T15" s="133"/>
    </row>
    <row r="16" spans="1:21" s="107" customFormat="1" x14ac:dyDescent="0.2">
      <c r="A16" s="109">
        <v>2</v>
      </c>
      <c r="B16" s="106"/>
      <c r="C16" s="106"/>
      <c r="D16" s="108"/>
      <c r="F16" s="109"/>
      <c r="G16" s="109"/>
      <c r="H16" s="109"/>
      <c r="L16" s="110"/>
      <c r="M16" s="111"/>
      <c r="N16" s="111"/>
      <c r="O16" s="109"/>
      <c r="P16" s="109"/>
      <c r="Q16" s="138"/>
      <c r="R16" s="110"/>
      <c r="T16" s="133"/>
    </row>
    <row r="17" spans="1:20" s="107" customFormat="1" x14ac:dyDescent="0.2">
      <c r="A17" s="109">
        <v>3</v>
      </c>
      <c r="B17" s="106"/>
      <c r="C17" s="106"/>
      <c r="D17" s="108"/>
      <c r="F17" s="109"/>
      <c r="G17" s="109"/>
      <c r="H17" s="109"/>
      <c r="L17" s="110"/>
      <c r="M17" s="111"/>
      <c r="N17" s="111"/>
      <c r="O17" s="109"/>
      <c r="P17" s="109"/>
      <c r="Q17" s="138"/>
      <c r="R17" s="110"/>
      <c r="T17" s="133"/>
    </row>
    <row r="18" spans="1:20" s="107" customFormat="1" x14ac:dyDescent="0.2">
      <c r="A18" s="109">
        <v>4</v>
      </c>
      <c r="B18" s="106"/>
      <c r="C18" s="106"/>
      <c r="D18" s="108"/>
      <c r="F18" s="109"/>
      <c r="G18" s="109"/>
      <c r="H18" s="109"/>
      <c r="L18" s="110"/>
      <c r="M18" s="111"/>
      <c r="N18" s="111"/>
      <c r="O18" s="109"/>
      <c r="P18" s="109"/>
      <c r="Q18" s="138"/>
      <c r="R18" s="110"/>
      <c r="T18" s="133"/>
    </row>
    <row r="19" spans="1:20" s="107" customFormat="1" x14ac:dyDescent="0.2">
      <c r="A19" s="109">
        <v>5</v>
      </c>
      <c r="B19" s="106"/>
      <c r="C19" s="106"/>
      <c r="D19" s="108"/>
      <c r="F19" s="109"/>
      <c r="G19" s="109"/>
      <c r="H19" s="109"/>
      <c r="L19" s="110"/>
      <c r="M19" s="111"/>
      <c r="N19" s="111"/>
      <c r="O19" s="109"/>
      <c r="P19" s="109"/>
      <c r="Q19" s="138"/>
      <c r="R19" s="110"/>
      <c r="T19" s="133"/>
    </row>
    <row r="20" spans="1:20" s="107" customFormat="1" x14ac:dyDescent="0.2">
      <c r="A20" s="109"/>
      <c r="B20" s="106"/>
      <c r="C20" s="106"/>
      <c r="D20" s="108"/>
      <c r="F20" s="109"/>
      <c r="G20" s="109"/>
      <c r="H20" s="109"/>
      <c r="L20" s="110"/>
      <c r="M20" s="111"/>
      <c r="N20" s="111"/>
      <c r="O20" s="109"/>
      <c r="P20" s="109"/>
      <c r="Q20" s="138"/>
      <c r="R20" s="110"/>
      <c r="T20" s="133"/>
    </row>
    <row r="21" spans="1:20" s="107" customFormat="1" ht="17.25" customHeight="1" x14ac:dyDescent="0.2">
      <c r="A21" s="109">
        <v>1</v>
      </c>
      <c r="B21" s="106"/>
      <c r="C21" s="106" t="s">
        <v>121</v>
      </c>
      <c r="D21" s="108">
        <v>45734</v>
      </c>
      <c r="E21" s="107" t="s">
        <v>22</v>
      </c>
      <c r="F21" s="109" t="s">
        <v>122</v>
      </c>
      <c r="G21" s="109">
        <v>47</v>
      </c>
      <c r="H21" s="109">
        <v>16</v>
      </c>
      <c r="I21" s="107" t="s">
        <v>123</v>
      </c>
      <c r="J21" s="107" t="s">
        <v>124</v>
      </c>
      <c r="K21" s="107" t="s">
        <v>111</v>
      </c>
      <c r="L21" s="190">
        <v>45761</v>
      </c>
      <c r="M21" s="191"/>
      <c r="N21" s="190">
        <v>45736</v>
      </c>
      <c r="O21" s="190">
        <v>42137</v>
      </c>
      <c r="P21" s="190">
        <v>45790</v>
      </c>
      <c r="Q21" s="183">
        <v>96.25</v>
      </c>
      <c r="R21" s="186"/>
      <c r="T21" s="133"/>
    </row>
    <row r="22" spans="1:20" s="107" customFormat="1" ht="12.75" customHeight="1" x14ac:dyDescent="0.2">
      <c r="A22" s="109">
        <v>2</v>
      </c>
      <c r="B22" s="106"/>
      <c r="C22" s="106"/>
      <c r="D22" s="108"/>
      <c r="F22" s="109"/>
      <c r="G22" s="109"/>
      <c r="H22" s="109"/>
      <c r="L22" s="139"/>
      <c r="M22" s="140"/>
      <c r="N22" s="139"/>
      <c r="O22" s="139"/>
      <c r="P22" s="139"/>
      <c r="Q22" s="138"/>
      <c r="R22" s="110"/>
      <c r="T22" s="133"/>
    </row>
    <row r="23" spans="1:20" s="107" customFormat="1" ht="12.75" customHeight="1" x14ac:dyDescent="0.2">
      <c r="A23" s="109">
        <v>3</v>
      </c>
      <c r="B23" s="106"/>
      <c r="C23" s="106"/>
      <c r="D23" s="108"/>
      <c r="F23" s="109"/>
      <c r="G23" s="109"/>
      <c r="H23" s="109"/>
      <c r="L23" s="139"/>
      <c r="M23" s="140"/>
      <c r="N23" s="139"/>
      <c r="O23" s="139"/>
      <c r="P23" s="139"/>
      <c r="Q23" s="138"/>
      <c r="R23" s="110"/>
      <c r="T23" s="133"/>
    </row>
    <row r="24" spans="1:20" s="107" customFormat="1" ht="12.75" customHeight="1" x14ac:dyDescent="0.2">
      <c r="A24" s="109">
        <v>4</v>
      </c>
      <c r="B24" s="106"/>
      <c r="C24" s="106"/>
      <c r="D24" s="108"/>
      <c r="F24" s="109"/>
      <c r="G24" s="109"/>
      <c r="H24" s="109"/>
      <c r="L24" s="139"/>
      <c r="M24" s="140"/>
      <c r="N24" s="139"/>
      <c r="O24" s="139"/>
      <c r="P24" s="139"/>
      <c r="Q24" s="138"/>
      <c r="R24" s="110"/>
      <c r="T24" s="133"/>
    </row>
    <row r="25" spans="1:20" s="107" customFormat="1" ht="12.75" customHeight="1" x14ac:dyDescent="0.2">
      <c r="A25" s="109">
        <v>5</v>
      </c>
      <c r="B25" s="106"/>
      <c r="C25" s="106"/>
      <c r="D25" s="108"/>
      <c r="F25" s="109"/>
      <c r="G25" s="109"/>
      <c r="H25" s="109"/>
      <c r="L25" s="139"/>
      <c r="M25" s="140"/>
      <c r="N25" s="139"/>
      <c r="O25" s="139"/>
      <c r="P25" s="139"/>
      <c r="Q25" s="138"/>
      <c r="R25" s="110"/>
      <c r="T25" s="133"/>
    </row>
    <row r="26" spans="1:20" s="107" customFormat="1" ht="12.75" customHeight="1" x14ac:dyDescent="0.2">
      <c r="A26" s="109">
        <v>6</v>
      </c>
      <c r="B26" s="106"/>
      <c r="C26" s="106"/>
      <c r="D26" s="108"/>
      <c r="F26" s="109"/>
      <c r="G26" s="109"/>
      <c r="H26" s="109"/>
      <c r="L26" s="139"/>
      <c r="M26" s="140"/>
      <c r="N26" s="139"/>
      <c r="O26" s="139"/>
      <c r="P26" s="139"/>
      <c r="Q26" s="138"/>
      <c r="R26" s="110"/>
      <c r="T26" s="133"/>
    </row>
    <row r="27" spans="1:20" s="107" customFormat="1" ht="12.75" customHeight="1" x14ac:dyDescent="0.2">
      <c r="A27" s="109">
        <v>7</v>
      </c>
      <c r="B27" s="106"/>
      <c r="C27" s="106"/>
      <c r="D27" s="108"/>
      <c r="F27" s="109"/>
      <c r="G27" s="109"/>
      <c r="H27" s="109"/>
      <c r="L27" s="139"/>
      <c r="M27" s="140"/>
      <c r="N27" s="139"/>
      <c r="O27" s="139"/>
      <c r="P27" s="139"/>
      <c r="Q27" s="138"/>
      <c r="R27" s="110"/>
      <c r="T27" s="133"/>
    </row>
    <row r="28" spans="1:20" s="107" customFormat="1" ht="12.75" customHeight="1" x14ac:dyDescent="0.2">
      <c r="A28" s="109">
        <v>8</v>
      </c>
      <c r="B28" s="106"/>
      <c r="C28" s="106"/>
      <c r="D28" s="108"/>
      <c r="F28" s="109"/>
      <c r="G28" s="109"/>
      <c r="H28" s="109"/>
      <c r="L28" s="139"/>
      <c r="M28" s="140"/>
      <c r="N28" s="139"/>
      <c r="O28" s="139"/>
      <c r="P28" s="139"/>
      <c r="Q28" s="138"/>
      <c r="R28" s="110"/>
      <c r="T28" s="133"/>
    </row>
    <row r="29" spans="1:20" s="107" customFormat="1" ht="12.75" customHeight="1" x14ac:dyDescent="0.2">
      <c r="A29" s="109">
        <v>9</v>
      </c>
      <c r="B29" s="106"/>
      <c r="C29" s="106"/>
      <c r="D29" s="108"/>
      <c r="F29" s="109"/>
      <c r="G29" s="109"/>
      <c r="H29" s="109"/>
      <c r="L29" s="139"/>
      <c r="M29" s="140"/>
      <c r="N29" s="139"/>
      <c r="O29" s="139"/>
      <c r="P29" s="139"/>
      <c r="Q29" s="138"/>
      <c r="R29" s="110"/>
      <c r="T29" s="133"/>
    </row>
    <row r="30" spans="1:20" s="107" customFormat="1" ht="12.75" customHeight="1" x14ac:dyDescent="0.2">
      <c r="A30" s="109">
        <v>10</v>
      </c>
      <c r="B30" s="106"/>
      <c r="C30" s="106"/>
      <c r="D30" s="108"/>
      <c r="F30" s="109"/>
      <c r="G30" s="109"/>
      <c r="H30" s="109"/>
      <c r="L30" s="139"/>
      <c r="M30" s="140"/>
      <c r="N30" s="139"/>
      <c r="O30" s="139"/>
      <c r="P30" s="139"/>
      <c r="Q30" s="138"/>
      <c r="R30" s="110"/>
      <c r="T30" s="133"/>
    </row>
    <row r="31" spans="1:20" s="107" customFormat="1" ht="12.75" customHeight="1" x14ac:dyDescent="0.2">
      <c r="A31" s="109">
        <v>11</v>
      </c>
      <c r="B31" s="106"/>
      <c r="C31" s="106"/>
      <c r="D31" s="108"/>
      <c r="F31" s="109"/>
      <c r="G31" s="109"/>
      <c r="H31" s="109"/>
      <c r="L31" s="139"/>
      <c r="M31" s="140"/>
      <c r="N31" s="139"/>
      <c r="O31" s="139"/>
      <c r="P31" s="139"/>
      <c r="Q31" s="138"/>
      <c r="R31" s="110"/>
      <c r="T31" s="133"/>
    </row>
    <row r="32" spans="1:20" s="107" customFormat="1" ht="12.75" customHeight="1" x14ac:dyDescent="0.2">
      <c r="A32" s="109">
        <v>12</v>
      </c>
      <c r="B32" s="106"/>
      <c r="C32" s="106"/>
      <c r="D32" s="108"/>
      <c r="F32" s="109"/>
      <c r="G32" s="109"/>
      <c r="H32" s="109"/>
      <c r="L32" s="139"/>
      <c r="M32" s="140"/>
      <c r="N32" s="139"/>
      <c r="O32" s="139"/>
      <c r="P32" s="139"/>
      <c r="Q32" s="138"/>
      <c r="R32" s="110"/>
      <c r="T32" s="133"/>
    </row>
    <row r="33" spans="1:20" s="107" customFormat="1" ht="12.75" customHeight="1" x14ac:dyDescent="0.2">
      <c r="A33" s="109">
        <v>13</v>
      </c>
      <c r="B33" s="106"/>
      <c r="C33" s="106"/>
      <c r="D33" s="108"/>
      <c r="F33" s="109"/>
      <c r="G33" s="109"/>
      <c r="H33" s="109"/>
      <c r="L33" s="139"/>
      <c r="M33" s="140"/>
      <c r="N33" s="139"/>
      <c r="O33" s="139"/>
      <c r="P33" s="139"/>
      <c r="Q33" s="138"/>
      <c r="R33" s="110"/>
      <c r="T33" s="133"/>
    </row>
    <row r="34" spans="1:20" s="107" customFormat="1" ht="12.75" customHeight="1" x14ac:dyDescent="0.2">
      <c r="A34" s="109">
        <v>14</v>
      </c>
      <c r="B34" s="106"/>
      <c r="C34" s="106"/>
      <c r="D34" s="108"/>
      <c r="F34" s="109"/>
      <c r="G34" s="109"/>
      <c r="H34" s="109"/>
      <c r="L34" s="139"/>
      <c r="M34" s="140"/>
      <c r="N34" s="139"/>
      <c r="O34" s="139"/>
      <c r="P34" s="139"/>
      <c r="Q34" s="138"/>
      <c r="R34" s="110"/>
      <c r="T34" s="133"/>
    </row>
    <row r="35" spans="1:20" s="107" customFormat="1" ht="12.75" customHeight="1" x14ac:dyDescent="0.2">
      <c r="A35" s="109">
        <v>15</v>
      </c>
      <c r="B35" s="106"/>
      <c r="C35" s="106"/>
      <c r="D35" s="108"/>
      <c r="F35" s="109"/>
      <c r="G35" s="109"/>
      <c r="H35" s="109"/>
      <c r="L35" s="139"/>
      <c r="M35" s="140"/>
      <c r="N35" s="139"/>
      <c r="O35" s="139"/>
      <c r="P35" s="139"/>
      <c r="Q35" s="138"/>
      <c r="R35" s="110"/>
      <c r="T35" s="133"/>
    </row>
    <row r="36" spans="1:20" s="107" customFormat="1" ht="13.5" customHeight="1" x14ac:dyDescent="0.2">
      <c r="A36" s="109">
        <v>16</v>
      </c>
      <c r="B36" s="106"/>
      <c r="C36" s="106"/>
      <c r="D36" s="108"/>
      <c r="F36" s="109"/>
      <c r="G36" s="109"/>
      <c r="H36" s="109"/>
      <c r="L36" s="139"/>
      <c r="M36" s="140"/>
      <c r="N36" s="139"/>
      <c r="O36" s="139"/>
      <c r="P36" s="139"/>
      <c r="Q36" s="138"/>
      <c r="R36" s="110"/>
      <c r="T36" s="133"/>
    </row>
    <row r="37" spans="1:20" s="107" customFormat="1" x14ac:dyDescent="0.2">
      <c r="A37" s="109">
        <v>17</v>
      </c>
      <c r="D37" s="109"/>
      <c r="E37" s="109"/>
      <c r="F37" s="109"/>
      <c r="G37" s="109"/>
      <c r="H37" s="109"/>
      <c r="L37" s="114"/>
      <c r="M37" s="113"/>
      <c r="N37" s="114"/>
      <c r="O37" s="114"/>
      <c r="P37" s="114"/>
      <c r="Q37" s="153"/>
      <c r="T37" s="133"/>
    </row>
    <row r="38" spans="1:20" s="107" customFormat="1" x14ac:dyDescent="0.2">
      <c r="A38" s="109"/>
      <c r="D38" s="109"/>
      <c r="E38" s="109"/>
      <c r="F38" s="109"/>
      <c r="G38" s="109"/>
      <c r="H38" s="109"/>
      <c r="L38" s="114"/>
      <c r="M38" s="113"/>
      <c r="N38" s="114"/>
      <c r="O38" s="114"/>
      <c r="P38" s="114"/>
      <c r="Q38" s="153"/>
      <c r="T38" s="133"/>
    </row>
    <row r="39" spans="1:20" s="107" customFormat="1" x14ac:dyDescent="0.2">
      <c r="A39" s="109">
        <v>1</v>
      </c>
      <c r="B39" s="106" t="s">
        <v>125</v>
      </c>
      <c r="C39" s="106" t="s">
        <v>126</v>
      </c>
      <c r="D39" s="108">
        <v>45757</v>
      </c>
      <c r="E39" s="107" t="s">
        <v>23</v>
      </c>
      <c r="F39" s="109" t="s">
        <v>127</v>
      </c>
      <c r="G39" s="109">
        <v>18</v>
      </c>
      <c r="H39" s="109">
        <v>19</v>
      </c>
      <c r="I39" s="107" t="s">
        <v>128</v>
      </c>
      <c r="J39" s="107" t="s">
        <v>3</v>
      </c>
      <c r="K39" s="107" t="s">
        <v>111</v>
      </c>
      <c r="L39" s="170">
        <v>45782</v>
      </c>
      <c r="M39" s="194">
        <v>45806</v>
      </c>
      <c r="N39" s="170">
        <v>45761</v>
      </c>
      <c r="O39" s="173">
        <v>45779</v>
      </c>
      <c r="P39" s="170">
        <v>45779</v>
      </c>
      <c r="Q39" s="172">
        <v>69.5</v>
      </c>
      <c r="R39" s="173">
        <v>45806</v>
      </c>
      <c r="T39" s="133"/>
    </row>
    <row r="40" spans="1:20" s="107" customFormat="1" x14ac:dyDescent="0.2">
      <c r="A40" s="109">
        <v>2</v>
      </c>
      <c r="B40" s="106"/>
      <c r="C40" s="106"/>
      <c r="D40" s="108"/>
      <c r="F40" s="109"/>
      <c r="G40" s="109"/>
      <c r="H40" s="109"/>
      <c r="L40" s="111"/>
      <c r="M40" s="141"/>
      <c r="N40" s="111"/>
      <c r="O40" s="110"/>
      <c r="P40" s="111"/>
      <c r="Q40" s="138"/>
      <c r="R40" s="110"/>
      <c r="T40" s="133"/>
    </row>
    <row r="41" spans="1:20" s="107" customFormat="1" x14ac:dyDescent="0.2">
      <c r="A41" s="109">
        <v>3</v>
      </c>
      <c r="B41" s="106"/>
      <c r="C41" s="106"/>
      <c r="D41" s="108"/>
      <c r="F41" s="109"/>
      <c r="G41" s="109"/>
      <c r="H41" s="109"/>
      <c r="L41" s="111"/>
      <c r="M41" s="141"/>
      <c r="N41" s="111"/>
      <c r="O41" s="110"/>
      <c r="P41" s="111"/>
      <c r="Q41" s="138"/>
      <c r="R41" s="110"/>
      <c r="T41" s="133"/>
    </row>
    <row r="42" spans="1:20" s="107" customFormat="1" x14ac:dyDescent="0.2">
      <c r="A42" s="109">
        <v>4</v>
      </c>
      <c r="B42" s="106"/>
      <c r="C42" s="106"/>
      <c r="D42" s="108"/>
      <c r="F42" s="109"/>
      <c r="G42" s="109"/>
      <c r="H42" s="109"/>
      <c r="L42" s="111"/>
      <c r="M42" s="141"/>
      <c r="N42" s="111"/>
      <c r="O42" s="110"/>
      <c r="P42" s="111"/>
      <c r="Q42" s="138"/>
      <c r="R42" s="110"/>
      <c r="T42" s="133"/>
    </row>
    <row r="43" spans="1:20" s="107" customFormat="1" x14ac:dyDescent="0.2">
      <c r="A43" s="109">
        <v>5</v>
      </c>
      <c r="B43" s="106"/>
      <c r="C43" s="106"/>
      <c r="D43" s="108"/>
      <c r="F43" s="109"/>
      <c r="G43" s="109"/>
      <c r="H43" s="109"/>
      <c r="L43" s="111"/>
      <c r="M43" s="141"/>
      <c r="N43" s="111"/>
      <c r="O43" s="110"/>
      <c r="P43" s="111"/>
      <c r="Q43" s="138"/>
      <c r="R43" s="110"/>
      <c r="T43" s="133"/>
    </row>
    <row r="44" spans="1:20" s="107" customFormat="1" x14ac:dyDescent="0.2">
      <c r="A44" s="109">
        <v>6</v>
      </c>
      <c r="B44" s="106"/>
      <c r="C44" s="106"/>
      <c r="D44" s="108"/>
      <c r="F44" s="109"/>
      <c r="G44" s="109"/>
      <c r="H44" s="109"/>
      <c r="L44" s="111"/>
      <c r="M44" s="141"/>
      <c r="N44" s="111"/>
      <c r="O44" s="110"/>
      <c r="P44" s="111"/>
      <c r="Q44" s="138"/>
      <c r="R44" s="110"/>
      <c r="T44" s="133"/>
    </row>
    <row r="45" spans="1:20" s="107" customFormat="1" x14ac:dyDescent="0.2">
      <c r="A45" s="109">
        <v>7</v>
      </c>
      <c r="B45" s="106"/>
      <c r="C45" s="106"/>
      <c r="D45" s="108"/>
      <c r="F45" s="109"/>
      <c r="G45" s="109"/>
      <c r="H45" s="109"/>
      <c r="L45" s="111"/>
      <c r="M45" s="141"/>
      <c r="N45" s="111"/>
      <c r="O45" s="110"/>
      <c r="P45" s="111"/>
      <c r="Q45" s="138"/>
      <c r="R45" s="110"/>
      <c r="T45" s="133"/>
    </row>
    <row r="46" spans="1:20" s="107" customFormat="1" x14ac:dyDescent="0.2">
      <c r="A46" s="109"/>
      <c r="B46" s="106"/>
      <c r="C46" s="106"/>
      <c r="D46" s="108"/>
      <c r="F46" s="109"/>
      <c r="G46" s="109"/>
      <c r="H46" s="109"/>
      <c r="L46" s="115"/>
      <c r="M46" s="115"/>
      <c r="N46" s="115"/>
      <c r="O46" s="114"/>
      <c r="P46" s="115"/>
      <c r="Q46" s="153"/>
      <c r="T46" s="133"/>
    </row>
    <row r="47" spans="1:20" s="107" customFormat="1" ht="63.75" x14ac:dyDescent="0.2">
      <c r="A47" s="109">
        <v>1</v>
      </c>
      <c r="B47" s="106" t="s">
        <v>129</v>
      </c>
      <c r="C47" s="106" t="s">
        <v>130</v>
      </c>
      <c r="D47" s="108">
        <v>45778</v>
      </c>
      <c r="E47" s="107" t="s">
        <v>24</v>
      </c>
      <c r="F47" s="109" t="s">
        <v>131</v>
      </c>
      <c r="G47" s="109">
        <v>21</v>
      </c>
      <c r="H47" s="109">
        <v>20</v>
      </c>
      <c r="I47" s="107" t="s">
        <v>132</v>
      </c>
      <c r="J47" s="107" t="s">
        <v>3</v>
      </c>
      <c r="K47" s="107" t="s">
        <v>111</v>
      </c>
      <c r="L47" s="170">
        <v>45792</v>
      </c>
      <c r="M47" s="170">
        <v>45792</v>
      </c>
      <c r="N47" s="170">
        <v>45792</v>
      </c>
      <c r="O47" s="173">
        <v>45791</v>
      </c>
      <c r="P47" s="170">
        <v>45791</v>
      </c>
      <c r="Q47" s="192" t="s">
        <v>133</v>
      </c>
      <c r="R47" s="173">
        <v>45792</v>
      </c>
      <c r="T47" s="133"/>
    </row>
    <row r="48" spans="1:20" s="107" customFormat="1" x14ac:dyDescent="0.2">
      <c r="A48" s="109">
        <v>2</v>
      </c>
      <c r="B48" s="106" t="s">
        <v>134</v>
      </c>
      <c r="C48" s="106" t="s">
        <v>135</v>
      </c>
      <c r="D48" s="108">
        <v>45806</v>
      </c>
      <c r="E48" s="107" t="s">
        <v>24</v>
      </c>
      <c r="F48" s="109" t="s">
        <v>131</v>
      </c>
      <c r="G48" s="109">
        <v>24</v>
      </c>
      <c r="H48" s="109">
        <v>15</v>
      </c>
      <c r="I48" s="107" t="s">
        <v>132</v>
      </c>
      <c r="J48" s="107" t="s">
        <v>124</v>
      </c>
      <c r="K48" s="107" t="s">
        <v>111</v>
      </c>
      <c r="L48" s="170">
        <v>45834</v>
      </c>
      <c r="M48" s="170">
        <v>45827</v>
      </c>
      <c r="N48" s="170">
        <v>45827</v>
      </c>
      <c r="O48" s="173">
        <v>45827</v>
      </c>
      <c r="P48" s="170">
        <v>45827</v>
      </c>
      <c r="Q48" s="172">
        <v>69.58</v>
      </c>
      <c r="R48" s="173">
        <v>45834</v>
      </c>
      <c r="T48" s="133"/>
    </row>
    <row r="49" spans="1:20" s="107" customFormat="1" x14ac:dyDescent="0.2">
      <c r="A49" s="109">
        <v>3</v>
      </c>
      <c r="B49" s="106"/>
      <c r="C49" s="106" t="s">
        <v>136</v>
      </c>
      <c r="D49" s="108">
        <v>45818</v>
      </c>
      <c r="E49" s="107" t="s">
        <v>24</v>
      </c>
      <c r="F49" s="109" t="s">
        <v>131</v>
      </c>
      <c r="G49" s="109">
        <v>24</v>
      </c>
      <c r="H49" s="109">
        <v>15</v>
      </c>
      <c r="I49" s="107" t="s">
        <v>132</v>
      </c>
      <c r="J49" s="107" t="s">
        <v>124</v>
      </c>
      <c r="K49" s="107" t="s">
        <v>111</v>
      </c>
      <c r="L49" s="185">
        <v>45862</v>
      </c>
      <c r="M49" s="185"/>
      <c r="N49" s="185">
        <v>45845</v>
      </c>
      <c r="O49" s="186">
        <v>45860</v>
      </c>
      <c r="P49" s="185">
        <v>45497</v>
      </c>
      <c r="Q49" s="183">
        <v>55.67</v>
      </c>
      <c r="R49" s="186"/>
      <c r="T49" s="133"/>
    </row>
    <row r="50" spans="1:20" s="107" customFormat="1" x14ac:dyDescent="0.2">
      <c r="A50" s="109">
        <v>4</v>
      </c>
      <c r="B50" s="106"/>
      <c r="C50" s="106"/>
      <c r="D50" s="108"/>
      <c r="F50" s="109"/>
      <c r="G50" s="109"/>
      <c r="H50" s="109"/>
      <c r="L50" s="111"/>
      <c r="M50" s="111"/>
      <c r="N50" s="111"/>
      <c r="O50" s="110"/>
      <c r="P50" s="111"/>
      <c r="Q50" s="138"/>
      <c r="R50" s="110"/>
      <c r="T50" s="133"/>
    </row>
    <row r="51" spans="1:20" s="107" customFormat="1" x14ac:dyDescent="0.2">
      <c r="A51" s="109">
        <v>5</v>
      </c>
      <c r="B51" s="106"/>
      <c r="C51" s="106"/>
      <c r="D51" s="108"/>
      <c r="F51" s="109"/>
      <c r="G51" s="109"/>
      <c r="H51" s="109"/>
      <c r="L51" s="111"/>
      <c r="M51" s="111"/>
      <c r="N51" s="111"/>
      <c r="O51" s="110"/>
      <c r="P51" s="111"/>
      <c r="Q51" s="138"/>
      <c r="R51" s="110"/>
      <c r="T51" s="133"/>
    </row>
    <row r="52" spans="1:20" s="107" customFormat="1" x14ac:dyDescent="0.2">
      <c r="A52" s="109">
        <v>6</v>
      </c>
      <c r="B52" s="106"/>
      <c r="C52" s="106"/>
      <c r="D52" s="108"/>
      <c r="F52" s="109"/>
      <c r="G52" s="109"/>
      <c r="H52" s="109"/>
      <c r="L52" s="111"/>
      <c r="M52" s="111"/>
      <c r="N52" s="111"/>
      <c r="O52" s="110"/>
      <c r="P52" s="111"/>
      <c r="Q52" s="138"/>
      <c r="R52" s="110"/>
      <c r="T52" s="133"/>
    </row>
    <row r="53" spans="1:20" s="107" customFormat="1" x14ac:dyDescent="0.2">
      <c r="A53" s="109"/>
      <c r="B53" s="106"/>
      <c r="C53" s="106"/>
      <c r="D53" s="108"/>
      <c r="F53" s="109"/>
      <c r="G53" s="109"/>
      <c r="H53" s="109"/>
      <c r="L53" s="114"/>
      <c r="M53" s="114"/>
      <c r="N53" s="114"/>
      <c r="O53" s="114"/>
      <c r="P53" s="114"/>
      <c r="Q53" s="153"/>
      <c r="T53" s="133"/>
    </row>
    <row r="54" spans="1:20" s="107" customFormat="1" ht="25.5" x14ac:dyDescent="0.2">
      <c r="A54" s="109">
        <v>1</v>
      </c>
      <c r="B54" s="106"/>
      <c r="C54" s="106" t="s">
        <v>137</v>
      </c>
      <c r="D54" s="108">
        <v>45855</v>
      </c>
      <c r="E54" s="107" t="s">
        <v>51</v>
      </c>
      <c r="F54" s="109" t="s">
        <v>138</v>
      </c>
      <c r="G54" s="109">
        <v>1</v>
      </c>
      <c r="H54" s="109">
        <v>15</v>
      </c>
      <c r="I54" s="107" t="s">
        <v>51</v>
      </c>
      <c r="J54" s="107" t="s">
        <v>124</v>
      </c>
      <c r="K54" s="107" t="s">
        <v>111</v>
      </c>
      <c r="L54" s="187">
        <v>45863</v>
      </c>
      <c r="M54" s="187"/>
      <c r="N54" s="187">
        <v>45863</v>
      </c>
      <c r="O54" s="202" t="s">
        <v>119</v>
      </c>
      <c r="P54" s="202" t="s">
        <v>119</v>
      </c>
      <c r="Q54" s="188">
        <v>8.5</v>
      </c>
      <c r="R54" s="189"/>
      <c r="T54" s="133"/>
    </row>
    <row r="55" spans="1:20" s="107" customFormat="1" x14ac:dyDescent="0.2">
      <c r="A55" s="109">
        <v>2</v>
      </c>
      <c r="B55" s="106"/>
      <c r="C55" s="106"/>
      <c r="D55" s="108"/>
      <c r="F55" s="109"/>
      <c r="G55" s="109"/>
      <c r="H55" s="109"/>
      <c r="L55" s="111"/>
      <c r="M55" s="111"/>
      <c r="N55" s="111"/>
      <c r="O55" s="109"/>
      <c r="P55" s="109"/>
      <c r="Q55" s="138"/>
      <c r="R55" s="110"/>
      <c r="T55" s="133"/>
    </row>
    <row r="56" spans="1:20" s="107" customFormat="1" x14ac:dyDescent="0.2">
      <c r="A56" s="109">
        <v>3</v>
      </c>
      <c r="B56" s="106"/>
      <c r="C56" s="106"/>
      <c r="D56" s="108"/>
      <c r="F56" s="109"/>
      <c r="G56" s="109"/>
      <c r="H56" s="109"/>
      <c r="L56" s="111"/>
      <c r="M56" s="111"/>
      <c r="N56" s="111"/>
      <c r="O56" s="109"/>
      <c r="P56" s="109"/>
      <c r="Q56" s="138"/>
      <c r="R56" s="110"/>
      <c r="T56" s="133"/>
    </row>
    <row r="57" spans="1:20" s="107" customFormat="1" x14ac:dyDescent="0.2">
      <c r="A57" s="109">
        <v>4</v>
      </c>
      <c r="B57" s="106"/>
      <c r="C57" s="106"/>
      <c r="D57" s="108"/>
      <c r="F57" s="109"/>
      <c r="G57" s="109"/>
      <c r="H57" s="109"/>
      <c r="L57" s="111"/>
      <c r="M57" s="111"/>
      <c r="N57" s="111"/>
      <c r="O57" s="109"/>
      <c r="P57" s="109"/>
      <c r="Q57" s="138"/>
      <c r="R57" s="110"/>
      <c r="T57" s="133"/>
    </row>
    <row r="58" spans="1:20" s="107" customFormat="1" x14ac:dyDescent="0.2">
      <c r="A58" s="109">
        <v>5</v>
      </c>
      <c r="B58" s="106"/>
      <c r="C58" s="106"/>
      <c r="D58" s="108"/>
      <c r="F58" s="109"/>
      <c r="G58" s="109"/>
      <c r="H58" s="109"/>
      <c r="L58" s="111"/>
      <c r="M58" s="111"/>
      <c r="N58" s="111"/>
      <c r="O58" s="109"/>
      <c r="P58" s="109"/>
      <c r="Q58" s="138"/>
      <c r="R58" s="110"/>
      <c r="T58" s="133"/>
    </row>
    <row r="59" spans="1:20" s="107" customFormat="1" x14ac:dyDescent="0.2">
      <c r="A59" s="109">
        <v>6</v>
      </c>
      <c r="B59" s="106"/>
      <c r="C59" s="106"/>
      <c r="D59" s="108"/>
      <c r="F59" s="109"/>
      <c r="G59" s="109"/>
      <c r="H59" s="109"/>
      <c r="L59" s="111"/>
      <c r="M59" s="111"/>
      <c r="N59" s="111"/>
      <c r="O59" s="109"/>
      <c r="P59" s="109"/>
      <c r="Q59" s="138"/>
      <c r="R59" s="110"/>
      <c r="T59" s="133"/>
    </row>
    <row r="60" spans="1:20" s="107" customFormat="1" x14ac:dyDescent="0.2">
      <c r="A60" s="109"/>
      <c r="B60" s="106"/>
      <c r="C60" s="106"/>
      <c r="D60" s="108"/>
      <c r="F60" s="109"/>
      <c r="G60" s="109"/>
      <c r="H60" s="109"/>
      <c r="Q60" s="153"/>
      <c r="T60" s="133"/>
    </row>
    <row r="61" spans="1:20" s="107" customFormat="1" ht="25.5" x14ac:dyDescent="0.2">
      <c r="A61" s="109">
        <v>1</v>
      </c>
      <c r="B61" s="106"/>
      <c r="C61" s="106"/>
      <c r="D61" s="108"/>
      <c r="E61" s="107" t="s">
        <v>139</v>
      </c>
      <c r="F61" s="109" t="s">
        <v>140</v>
      </c>
      <c r="G61" s="109"/>
      <c r="H61" s="109"/>
      <c r="L61" s="114"/>
      <c r="M61" s="114"/>
      <c r="N61" s="114"/>
      <c r="O61" s="114"/>
      <c r="P61" s="114"/>
      <c r="Q61" s="153"/>
      <c r="T61" s="133"/>
    </row>
    <row r="62" spans="1:20" s="107" customFormat="1" x14ac:dyDescent="0.2">
      <c r="A62" s="109"/>
      <c r="B62" s="106"/>
      <c r="C62" s="106"/>
      <c r="D62" s="108"/>
      <c r="F62" s="109"/>
      <c r="G62" s="109"/>
      <c r="H62" s="109"/>
      <c r="L62" s="114"/>
      <c r="M62" s="114"/>
      <c r="N62" s="114"/>
      <c r="O62" s="114"/>
      <c r="P62" s="114"/>
      <c r="Q62" s="153"/>
      <c r="T62" s="133"/>
    </row>
    <row r="63" spans="1:20" s="107" customFormat="1" x14ac:dyDescent="0.2">
      <c r="A63" s="109">
        <v>1</v>
      </c>
      <c r="B63" s="106" t="s">
        <v>141</v>
      </c>
      <c r="C63" s="106" t="s">
        <v>142</v>
      </c>
      <c r="D63" s="108">
        <v>45628</v>
      </c>
      <c r="E63" s="107" t="s">
        <v>143</v>
      </c>
      <c r="F63" s="109" t="s">
        <v>144</v>
      </c>
      <c r="G63" s="109" t="s">
        <v>145</v>
      </c>
      <c r="H63" s="109">
        <v>15</v>
      </c>
      <c r="I63" s="107" t="s">
        <v>146</v>
      </c>
      <c r="J63" s="107" t="s">
        <v>3</v>
      </c>
      <c r="K63" s="107" t="s">
        <v>111</v>
      </c>
      <c r="L63" s="175">
        <v>45630</v>
      </c>
      <c r="M63" s="175">
        <v>45734</v>
      </c>
      <c r="N63" s="175">
        <v>45716</v>
      </c>
      <c r="O63" s="184" t="s">
        <v>119</v>
      </c>
      <c r="P63" s="184" t="s">
        <v>119</v>
      </c>
      <c r="Q63" s="172">
        <v>110</v>
      </c>
      <c r="R63" s="173">
        <v>45734</v>
      </c>
      <c r="T63" s="133"/>
    </row>
    <row r="64" spans="1:20" s="107" customFormat="1" x14ac:dyDescent="0.2">
      <c r="A64" s="109">
        <v>2</v>
      </c>
      <c r="B64" s="106" t="s">
        <v>147</v>
      </c>
      <c r="C64" s="106" t="s">
        <v>148</v>
      </c>
      <c r="D64" s="108">
        <v>45703</v>
      </c>
      <c r="E64" s="107" t="s">
        <v>143</v>
      </c>
      <c r="F64" s="109" t="s">
        <v>144</v>
      </c>
      <c r="G64" s="109" t="s">
        <v>149</v>
      </c>
      <c r="H64" s="109">
        <v>21</v>
      </c>
      <c r="I64" s="107" t="s">
        <v>150</v>
      </c>
      <c r="J64" s="107" t="s">
        <v>3</v>
      </c>
      <c r="K64" s="107" t="s">
        <v>151</v>
      </c>
      <c r="L64" s="175">
        <v>45705</v>
      </c>
      <c r="M64" s="175">
        <v>45339</v>
      </c>
      <c r="N64" s="175">
        <v>45705</v>
      </c>
      <c r="O64" s="184" t="s">
        <v>119</v>
      </c>
      <c r="P64" s="184" t="s">
        <v>119</v>
      </c>
      <c r="Q64" s="172">
        <v>38.6</v>
      </c>
      <c r="R64" s="173">
        <v>45339</v>
      </c>
      <c r="T64" s="133"/>
    </row>
    <row r="65" spans="1:20" s="107" customFormat="1" ht="25.5" x14ac:dyDescent="0.2">
      <c r="A65" s="109">
        <v>3</v>
      </c>
      <c r="B65" s="106" t="s">
        <v>152</v>
      </c>
      <c r="C65" s="106" t="s">
        <v>153</v>
      </c>
      <c r="D65" s="108">
        <v>45809</v>
      </c>
      <c r="E65" s="107" t="s">
        <v>143</v>
      </c>
      <c r="F65" s="109" t="s">
        <v>144</v>
      </c>
      <c r="G65" s="109" t="s">
        <v>154</v>
      </c>
      <c r="H65" s="109">
        <v>20</v>
      </c>
      <c r="I65" s="107" t="s">
        <v>146</v>
      </c>
      <c r="J65" s="107" t="s">
        <v>3</v>
      </c>
      <c r="K65" s="107" t="s">
        <v>151</v>
      </c>
      <c r="L65" s="175">
        <v>45809</v>
      </c>
      <c r="M65" s="175">
        <v>45810</v>
      </c>
      <c r="N65" s="175">
        <v>45809</v>
      </c>
      <c r="O65" s="184" t="s">
        <v>119</v>
      </c>
      <c r="P65" s="184" t="s">
        <v>119</v>
      </c>
      <c r="Q65" s="172">
        <v>60.27</v>
      </c>
      <c r="R65" s="173">
        <v>45810</v>
      </c>
      <c r="T65" s="133"/>
    </row>
    <row r="66" spans="1:20" s="107" customFormat="1" x14ac:dyDescent="0.2">
      <c r="A66" s="109">
        <v>4</v>
      </c>
      <c r="B66" s="106" t="s">
        <v>155</v>
      </c>
      <c r="C66" s="106" t="s">
        <v>156</v>
      </c>
      <c r="D66" s="108">
        <v>45836</v>
      </c>
      <c r="E66" s="107" t="s">
        <v>143</v>
      </c>
      <c r="F66" s="109" t="s">
        <v>144</v>
      </c>
      <c r="G66" s="109" t="s">
        <v>157</v>
      </c>
      <c r="H66" s="109">
        <v>17</v>
      </c>
      <c r="I66" s="107" t="s">
        <v>146</v>
      </c>
      <c r="J66" s="107" t="s">
        <v>3</v>
      </c>
      <c r="K66" s="107" t="s">
        <v>111</v>
      </c>
      <c r="L66" s="175">
        <v>45860</v>
      </c>
      <c r="M66" s="175">
        <v>45860</v>
      </c>
      <c r="N66" s="175">
        <v>45860</v>
      </c>
      <c r="O66" s="184" t="s">
        <v>119</v>
      </c>
      <c r="P66" s="184" t="s">
        <v>119</v>
      </c>
      <c r="Q66" s="172">
        <v>60.27</v>
      </c>
      <c r="R66" s="173">
        <v>45860</v>
      </c>
      <c r="T66" s="133"/>
    </row>
    <row r="67" spans="1:20" s="107" customFormat="1" x14ac:dyDescent="0.2">
      <c r="A67" s="109">
        <v>5</v>
      </c>
      <c r="B67" s="106"/>
      <c r="C67" s="106" t="s">
        <v>158</v>
      </c>
      <c r="D67" s="108">
        <v>45789</v>
      </c>
      <c r="E67" s="107" t="s">
        <v>143</v>
      </c>
      <c r="F67" s="109" t="s">
        <v>144</v>
      </c>
      <c r="G67" s="109" t="s">
        <v>159</v>
      </c>
      <c r="H67" s="109">
        <v>18</v>
      </c>
      <c r="I67" s="107" t="s">
        <v>150</v>
      </c>
      <c r="J67" s="107" t="s">
        <v>124</v>
      </c>
      <c r="K67" s="107" t="s">
        <v>111</v>
      </c>
      <c r="L67" s="206">
        <v>45862</v>
      </c>
      <c r="M67" s="206"/>
      <c r="N67" s="206">
        <v>45852</v>
      </c>
      <c r="O67" s="207" t="s">
        <v>119</v>
      </c>
      <c r="P67" s="207" t="s">
        <v>119</v>
      </c>
      <c r="Q67" s="188">
        <v>24.74</v>
      </c>
      <c r="R67" s="189"/>
      <c r="T67" s="133"/>
    </row>
    <row r="68" spans="1:20" s="107" customFormat="1" x14ac:dyDescent="0.2">
      <c r="A68" s="109">
        <v>6</v>
      </c>
      <c r="B68" s="106"/>
      <c r="C68" s="106"/>
      <c r="D68" s="108"/>
      <c r="F68" s="109"/>
      <c r="G68" s="109"/>
      <c r="H68" s="109"/>
      <c r="L68" s="139"/>
      <c r="M68" s="139"/>
      <c r="N68" s="139"/>
      <c r="O68" s="142"/>
      <c r="P68" s="142"/>
      <c r="Q68" s="138"/>
      <c r="R68" s="110"/>
      <c r="T68" s="133"/>
    </row>
    <row r="69" spans="1:20" s="107" customFormat="1" x14ac:dyDescent="0.2">
      <c r="A69" s="109">
        <v>7</v>
      </c>
      <c r="B69" s="106"/>
      <c r="C69" s="106"/>
      <c r="D69" s="108"/>
      <c r="F69" s="109"/>
      <c r="G69" s="109"/>
      <c r="H69" s="109"/>
      <c r="L69" s="139"/>
      <c r="M69" s="139"/>
      <c r="N69" s="139"/>
      <c r="O69" s="142"/>
      <c r="P69" s="142"/>
      <c r="Q69" s="138"/>
      <c r="R69" s="110"/>
      <c r="T69" s="133"/>
    </row>
    <row r="70" spans="1:20" s="107" customFormat="1" x14ac:dyDescent="0.2">
      <c r="A70" s="109">
        <v>8</v>
      </c>
      <c r="B70" s="106"/>
      <c r="C70" s="106"/>
      <c r="D70" s="108"/>
      <c r="F70" s="109"/>
      <c r="G70" s="109"/>
      <c r="H70" s="109"/>
      <c r="L70" s="139"/>
      <c r="M70" s="139"/>
      <c r="N70" s="139"/>
      <c r="O70" s="142"/>
      <c r="P70" s="142"/>
      <c r="Q70" s="138"/>
      <c r="R70" s="110"/>
      <c r="T70" s="133"/>
    </row>
    <row r="71" spans="1:20" s="107" customFormat="1" x14ac:dyDescent="0.2">
      <c r="A71" s="109">
        <v>9</v>
      </c>
      <c r="B71" s="106"/>
      <c r="C71" s="106"/>
      <c r="D71" s="108"/>
      <c r="F71" s="109"/>
      <c r="G71" s="109"/>
      <c r="H71" s="109"/>
      <c r="L71" s="139"/>
      <c r="M71" s="139"/>
      <c r="N71" s="139"/>
      <c r="O71" s="142"/>
      <c r="P71" s="142"/>
      <c r="Q71" s="138"/>
      <c r="R71" s="110"/>
      <c r="T71" s="133"/>
    </row>
    <row r="72" spans="1:20" s="107" customFormat="1" x14ac:dyDescent="0.2">
      <c r="A72" s="109">
        <v>10</v>
      </c>
      <c r="B72" s="106"/>
      <c r="C72" s="106"/>
      <c r="D72" s="108"/>
      <c r="F72" s="109"/>
      <c r="G72" s="109"/>
      <c r="H72" s="109"/>
      <c r="L72" s="139"/>
      <c r="M72" s="139"/>
      <c r="N72" s="139"/>
      <c r="O72" s="142"/>
      <c r="P72" s="142"/>
      <c r="Q72" s="138"/>
      <c r="R72" s="110"/>
      <c r="T72" s="133"/>
    </row>
    <row r="73" spans="1:20" s="107" customFormat="1" ht="15" customHeight="1" x14ac:dyDescent="0.2">
      <c r="A73" s="109"/>
      <c r="B73" s="106"/>
      <c r="C73" s="106"/>
      <c r="D73" s="108"/>
      <c r="F73" s="109"/>
      <c r="G73" s="109"/>
      <c r="H73" s="109"/>
      <c r="L73" s="115"/>
      <c r="M73" s="115"/>
      <c r="N73" s="115"/>
      <c r="O73" s="114"/>
      <c r="P73" s="114"/>
      <c r="Q73" s="153"/>
      <c r="T73" s="133"/>
    </row>
    <row r="74" spans="1:20" s="107" customFormat="1" ht="25.5" x14ac:dyDescent="0.2">
      <c r="A74" s="109">
        <v>1</v>
      </c>
      <c r="B74" s="106" t="s">
        <v>160</v>
      </c>
      <c r="C74" s="106" t="s">
        <v>161</v>
      </c>
      <c r="D74" s="108">
        <v>45839</v>
      </c>
      <c r="E74" s="107" t="s">
        <v>162</v>
      </c>
      <c r="F74" s="109" t="s">
        <v>163</v>
      </c>
      <c r="G74" s="109" t="s">
        <v>164</v>
      </c>
      <c r="H74" s="109">
        <v>15</v>
      </c>
      <c r="I74" s="107" t="s">
        <v>165</v>
      </c>
      <c r="J74" s="107" t="s">
        <v>3</v>
      </c>
      <c r="K74" s="107" t="s">
        <v>111</v>
      </c>
      <c r="L74" s="175">
        <v>45839</v>
      </c>
      <c r="M74" s="175">
        <v>45849</v>
      </c>
      <c r="N74" s="175">
        <v>45839</v>
      </c>
      <c r="O74" s="184" t="s">
        <v>119</v>
      </c>
      <c r="P74" s="184" t="s">
        <v>119</v>
      </c>
      <c r="Q74" s="176">
        <v>8.5</v>
      </c>
      <c r="R74" s="203">
        <v>45849</v>
      </c>
      <c r="T74" s="133"/>
    </row>
    <row r="75" spans="1:20" s="107" customFormat="1" x14ac:dyDescent="0.2">
      <c r="A75" s="109">
        <v>2</v>
      </c>
      <c r="B75" s="106" t="s">
        <v>166</v>
      </c>
      <c r="C75" s="106" t="s">
        <v>167</v>
      </c>
      <c r="D75" s="108">
        <v>45839</v>
      </c>
      <c r="E75" s="107" t="s">
        <v>162</v>
      </c>
      <c r="F75" s="109" t="s">
        <v>163</v>
      </c>
      <c r="G75" s="109" t="s">
        <v>168</v>
      </c>
      <c r="H75" s="109">
        <v>15</v>
      </c>
      <c r="I75" s="107" t="s">
        <v>165</v>
      </c>
      <c r="J75" s="107" t="s">
        <v>3</v>
      </c>
      <c r="K75" s="107" t="s">
        <v>111</v>
      </c>
      <c r="L75" s="175">
        <v>45839</v>
      </c>
      <c r="M75" s="175">
        <v>45849</v>
      </c>
      <c r="N75" s="175">
        <v>45839</v>
      </c>
      <c r="O75" s="184" t="s">
        <v>119</v>
      </c>
      <c r="P75" s="184" t="s">
        <v>119</v>
      </c>
      <c r="Q75" s="176">
        <v>8.5</v>
      </c>
      <c r="R75" s="203">
        <v>45849</v>
      </c>
      <c r="T75" s="133"/>
    </row>
    <row r="76" spans="1:20" s="107" customFormat="1" ht="25.5" x14ac:dyDescent="0.2">
      <c r="A76" s="109">
        <v>3</v>
      </c>
      <c r="B76" s="106" t="s">
        <v>169</v>
      </c>
      <c r="C76" s="106" t="s">
        <v>170</v>
      </c>
      <c r="D76" s="108">
        <v>45841</v>
      </c>
      <c r="E76" s="107" t="s">
        <v>162</v>
      </c>
      <c r="F76" s="109" t="s">
        <v>163</v>
      </c>
      <c r="G76" s="109" t="s">
        <v>164</v>
      </c>
      <c r="H76" s="109">
        <v>16</v>
      </c>
      <c r="I76" s="107" t="s">
        <v>165</v>
      </c>
      <c r="J76" s="107" t="s">
        <v>3</v>
      </c>
      <c r="K76" s="107" t="s">
        <v>111</v>
      </c>
      <c r="L76" s="175">
        <v>45848</v>
      </c>
      <c r="M76" s="175">
        <v>45849</v>
      </c>
      <c r="N76" s="175">
        <v>45848</v>
      </c>
      <c r="O76" s="184" t="s">
        <v>119</v>
      </c>
      <c r="P76" s="184" t="s">
        <v>119</v>
      </c>
      <c r="Q76" s="176">
        <v>8.5</v>
      </c>
      <c r="R76" s="203">
        <v>45849</v>
      </c>
      <c r="T76" s="133"/>
    </row>
    <row r="77" spans="1:20" s="107" customFormat="1" x14ac:dyDescent="0.2">
      <c r="A77" s="109"/>
      <c r="B77" s="106"/>
      <c r="C77" s="106"/>
      <c r="D77" s="108"/>
      <c r="F77" s="109"/>
      <c r="G77" s="109"/>
      <c r="H77" s="109"/>
      <c r="L77" s="111"/>
      <c r="M77" s="111"/>
      <c r="N77" s="111"/>
      <c r="O77" s="109"/>
      <c r="P77" s="109"/>
      <c r="Q77" s="138"/>
      <c r="R77" s="110"/>
      <c r="T77" s="133"/>
    </row>
    <row r="78" spans="1:20" s="107" customFormat="1" x14ac:dyDescent="0.2">
      <c r="A78" s="109">
        <v>1</v>
      </c>
      <c r="B78" s="106" t="s">
        <v>171</v>
      </c>
      <c r="C78" s="107" t="s">
        <v>172</v>
      </c>
      <c r="D78" s="108">
        <v>45581</v>
      </c>
      <c r="E78" s="107" t="s">
        <v>26</v>
      </c>
      <c r="F78" s="109" t="s">
        <v>173</v>
      </c>
      <c r="G78" s="109">
        <v>7</v>
      </c>
      <c r="H78" s="109">
        <v>15</v>
      </c>
      <c r="I78" s="107" t="s">
        <v>26</v>
      </c>
      <c r="J78" s="107" t="s">
        <v>3</v>
      </c>
      <c r="K78" s="107" t="s">
        <v>151</v>
      </c>
      <c r="L78" s="170">
        <v>45582</v>
      </c>
      <c r="M78" s="170">
        <v>45604</v>
      </c>
      <c r="N78" s="170">
        <v>45581</v>
      </c>
      <c r="O78" s="170">
        <v>45610</v>
      </c>
      <c r="P78" s="170">
        <v>45617</v>
      </c>
      <c r="Q78" s="172">
        <v>137</v>
      </c>
      <c r="R78" s="173">
        <v>45617</v>
      </c>
      <c r="T78" s="133"/>
    </row>
    <row r="79" spans="1:20" s="107" customFormat="1" x14ac:dyDescent="0.2">
      <c r="A79" s="109">
        <v>2</v>
      </c>
      <c r="B79" s="106" t="s">
        <v>174</v>
      </c>
      <c r="C79" s="107" t="s">
        <v>175</v>
      </c>
      <c r="D79" s="108">
        <v>45595</v>
      </c>
      <c r="E79" s="107" t="s">
        <v>26</v>
      </c>
      <c r="F79" s="109" t="s">
        <v>173</v>
      </c>
      <c r="G79" s="109">
        <v>16</v>
      </c>
      <c r="H79" s="109">
        <v>16</v>
      </c>
      <c r="I79" s="107" t="s">
        <v>26</v>
      </c>
      <c r="J79" s="107" t="s">
        <v>3</v>
      </c>
      <c r="K79" s="107" t="s">
        <v>151</v>
      </c>
      <c r="L79" s="170">
        <v>45596</v>
      </c>
      <c r="M79" s="170">
        <v>45596</v>
      </c>
      <c r="N79" s="170">
        <v>45596</v>
      </c>
      <c r="O79" s="170">
        <v>45596</v>
      </c>
      <c r="P79" s="170">
        <v>45596</v>
      </c>
      <c r="Q79" s="172">
        <v>137</v>
      </c>
      <c r="R79" s="173">
        <v>45596</v>
      </c>
      <c r="T79" s="133"/>
    </row>
    <row r="80" spans="1:20" s="107" customFormat="1" x14ac:dyDescent="0.2">
      <c r="A80" s="109">
        <v>3</v>
      </c>
      <c r="B80" s="106" t="s">
        <v>176</v>
      </c>
      <c r="C80" s="107" t="s">
        <v>177</v>
      </c>
      <c r="D80" s="108">
        <v>45595</v>
      </c>
      <c r="E80" s="107" t="s">
        <v>26</v>
      </c>
      <c r="F80" s="109" t="s">
        <v>173</v>
      </c>
      <c r="G80" s="109">
        <v>18</v>
      </c>
      <c r="H80" s="109">
        <v>15</v>
      </c>
      <c r="I80" s="107" t="s">
        <v>26</v>
      </c>
      <c r="J80" s="107" t="s">
        <v>3</v>
      </c>
      <c r="K80" s="107" t="s">
        <v>111</v>
      </c>
      <c r="L80" s="170">
        <v>45596</v>
      </c>
      <c r="M80" s="170">
        <v>45596</v>
      </c>
      <c r="N80" s="170">
        <v>45596</v>
      </c>
      <c r="O80" s="170">
        <v>45596</v>
      </c>
      <c r="P80" s="170">
        <v>45596</v>
      </c>
      <c r="Q80" s="172">
        <v>137</v>
      </c>
      <c r="R80" s="173">
        <v>45596</v>
      </c>
      <c r="T80" s="133"/>
    </row>
    <row r="81" spans="1:20" s="107" customFormat="1" x14ac:dyDescent="0.2">
      <c r="A81" s="109">
        <v>4</v>
      </c>
      <c r="B81" s="106" t="s">
        <v>178</v>
      </c>
      <c r="C81" s="107" t="s">
        <v>179</v>
      </c>
      <c r="D81" s="108">
        <v>45684</v>
      </c>
      <c r="E81" s="107" t="s">
        <v>26</v>
      </c>
      <c r="F81" s="109" t="s">
        <v>173</v>
      </c>
      <c r="G81" s="109">
        <v>5</v>
      </c>
      <c r="H81" s="109">
        <v>15</v>
      </c>
      <c r="I81" s="107" t="s">
        <v>26</v>
      </c>
      <c r="J81" s="107" t="s">
        <v>3</v>
      </c>
      <c r="K81" s="107" t="s">
        <v>111</v>
      </c>
      <c r="L81" s="170">
        <v>45714</v>
      </c>
      <c r="M81" s="170">
        <v>45713</v>
      </c>
      <c r="N81" s="170">
        <v>45685</v>
      </c>
      <c r="O81" s="170">
        <v>45685</v>
      </c>
      <c r="P81" s="170">
        <v>45686</v>
      </c>
      <c r="Q81" s="172">
        <v>102.75</v>
      </c>
      <c r="R81" s="173">
        <v>45714</v>
      </c>
      <c r="T81" s="133"/>
    </row>
    <row r="82" spans="1:20" s="107" customFormat="1" x14ac:dyDescent="0.2">
      <c r="A82" s="109">
        <v>5</v>
      </c>
      <c r="B82" s="106" t="s">
        <v>180</v>
      </c>
      <c r="C82" s="107" t="s">
        <v>181</v>
      </c>
      <c r="D82" s="108">
        <v>45685</v>
      </c>
      <c r="E82" s="107" t="s">
        <v>26</v>
      </c>
      <c r="F82" s="109" t="s">
        <v>173</v>
      </c>
      <c r="G82" s="109">
        <v>5</v>
      </c>
      <c r="H82" s="109">
        <v>15</v>
      </c>
      <c r="I82" s="107" t="s">
        <v>26</v>
      </c>
      <c r="J82" s="107" t="s">
        <v>3</v>
      </c>
      <c r="K82" s="107" t="s">
        <v>111</v>
      </c>
      <c r="L82" s="170">
        <v>45714</v>
      </c>
      <c r="M82" s="170">
        <v>45713</v>
      </c>
      <c r="N82" s="170">
        <v>45687</v>
      </c>
      <c r="O82" s="170">
        <v>45687</v>
      </c>
      <c r="P82" s="170">
        <v>45687</v>
      </c>
      <c r="Q82" s="172">
        <v>102.75</v>
      </c>
      <c r="R82" s="173">
        <v>45714</v>
      </c>
      <c r="T82" s="133"/>
    </row>
    <row r="83" spans="1:20" s="107" customFormat="1" x14ac:dyDescent="0.2">
      <c r="A83" s="109">
        <v>6</v>
      </c>
      <c r="B83" s="106" t="s">
        <v>182</v>
      </c>
      <c r="C83" s="107" t="s">
        <v>183</v>
      </c>
      <c r="D83" s="108">
        <v>45679</v>
      </c>
      <c r="E83" s="107" t="s">
        <v>26</v>
      </c>
      <c r="F83" s="109" t="s">
        <v>173</v>
      </c>
      <c r="G83" s="109">
        <v>5</v>
      </c>
      <c r="H83" s="109">
        <v>16</v>
      </c>
      <c r="I83" s="107" t="s">
        <v>26</v>
      </c>
      <c r="J83" s="107" t="s">
        <v>3</v>
      </c>
      <c r="K83" s="107" t="s">
        <v>111</v>
      </c>
      <c r="L83" s="170">
        <v>45715</v>
      </c>
      <c r="M83" s="170">
        <v>45735</v>
      </c>
      <c r="N83" s="170">
        <v>45705</v>
      </c>
      <c r="O83" s="170">
        <v>45698</v>
      </c>
      <c r="P83" s="170">
        <v>45698</v>
      </c>
      <c r="Q83" s="172">
        <v>102.75</v>
      </c>
      <c r="R83" s="173">
        <v>45735</v>
      </c>
      <c r="T83" s="133"/>
    </row>
    <row r="84" spans="1:20" s="107" customFormat="1" x14ac:dyDescent="0.2">
      <c r="A84" s="109">
        <v>7</v>
      </c>
      <c r="B84" s="106" t="s">
        <v>184</v>
      </c>
      <c r="C84" s="107" t="s">
        <v>185</v>
      </c>
      <c r="D84" s="108">
        <v>45706</v>
      </c>
      <c r="E84" s="107" t="s">
        <v>26</v>
      </c>
      <c r="F84" s="109" t="s">
        <v>173</v>
      </c>
      <c r="G84" s="109">
        <v>3</v>
      </c>
      <c r="H84" s="109">
        <v>16</v>
      </c>
      <c r="I84" s="107" t="s">
        <v>26</v>
      </c>
      <c r="J84" s="107" t="s">
        <v>3</v>
      </c>
      <c r="K84" s="107" t="s">
        <v>111</v>
      </c>
      <c r="L84" s="170">
        <v>45771</v>
      </c>
      <c r="M84" s="170">
        <v>45771</v>
      </c>
      <c r="N84" s="170">
        <v>45730</v>
      </c>
      <c r="O84" s="170">
        <v>37371</v>
      </c>
      <c r="P84" s="170">
        <v>45771</v>
      </c>
      <c r="Q84" s="172">
        <v>91.33</v>
      </c>
      <c r="R84" s="173">
        <v>45712</v>
      </c>
      <c r="T84" s="133"/>
    </row>
    <row r="85" spans="1:20" s="107" customFormat="1" x14ac:dyDescent="0.2">
      <c r="A85" s="109">
        <v>8</v>
      </c>
      <c r="B85" s="106" t="s">
        <v>186</v>
      </c>
      <c r="C85" s="107" t="s">
        <v>187</v>
      </c>
      <c r="D85" s="108">
        <v>45820</v>
      </c>
      <c r="E85" s="107" t="s">
        <v>26</v>
      </c>
      <c r="F85" s="109" t="s">
        <v>173</v>
      </c>
      <c r="G85" s="109">
        <v>6</v>
      </c>
      <c r="H85" s="109">
        <v>17</v>
      </c>
      <c r="I85" s="107" t="s">
        <v>26</v>
      </c>
      <c r="J85" s="107" t="s">
        <v>3</v>
      </c>
      <c r="K85" s="107" t="s">
        <v>111</v>
      </c>
      <c r="L85" s="170">
        <v>45825</v>
      </c>
      <c r="M85" s="170">
        <v>45831</v>
      </c>
      <c r="N85" s="170">
        <v>45821</v>
      </c>
      <c r="O85" s="170">
        <v>45821</v>
      </c>
      <c r="P85" s="170">
        <v>45821</v>
      </c>
      <c r="Q85" s="172">
        <v>45.67</v>
      </c>
      <c r="R85" s="173">
        <v>45832</v>
      </c>
      <c r="T85" s="133"/>
    </row>
    <row r="86" spans="1:20" s="107" customFormat="1" x14ac:dyDescent="0.2">
      <c r="A86" s="109">
        <v>9</v>
      </c>
      <c r="B86" s="106"/>
      <c r="C86" s="107" t="s">
        <v>188</v>
      </c>
      <c r="D86" s="108">
        <v>45846</v>
      </c>
      <c r="E86" s="107" t="s">
        <v>26</v>
      </c>
      <c r="F86" s="109" t="s">
        <v>173</v>
      </c>
      <c r="G86" s="109">
        <v>24</v>
      </c>
      <c r="H86" s="109">
        <v>18</v>
      </c>
      <c r="I86" s="107" t="s">
        <v>26</v>
      </c>
      <c r="J86" s="107" t="s">
        <v>124</v>
      </c>
      <c r="K86" s="107" t="s">
        <v>189</v>
      </c>
      <c r="L86" s="170">
        <v>45847</v>
      </c>
      <c r="M86" s="170">
        <v>45859</v>
      </c>
      <c r="N86" s="170">
        <v>45847</v>
      </c>
      <c r="O86" s="170">
        <v>45847</v>
      </c>
      <c r="P86" s="170">
        <v>45847</v>
      </c>
      <c r="Q86" s="172">
        <v>34.25</v>
      </c>
      <c r="R86" s="173">
        <v>45859</v>
      </c>
      <c r="T86" s="133"/>
    </row>
    <row r="87" spans="1:20" s="107" customFormat="1" x14ac:dyDescent="0.2">
      <c r="A87" s="109"/>
      <c r="B87" s="106"/>
      <c r="D87" s="108"/>
      <c r="F87" s="109"/>
      <c r="G87" s="109"/>
      <c r="H87" s="109"/>
      <c r="L87" s="111"/>
      <c r="M87" s="111"/>
      <c r="N87" s="111"/>
      <c r="O87" s="111"/>
      <c r="P87" s="111"/>
      <c r="Q87" s="138"/>
      <c r="R87" s="110"/>
      <c r="T87" s="133"/>
    </row>
    <row r="88" spans="1:20" s="107" customFormat="1" ht="25.5" x14ac:dyDescent="0.2">
      <c r="A88" s="109">
        <v>1</v>
      </c>
      <c r="B88" s="106" t="s">
        <v>190</v>
      </c>
      <c r="C88" s="106" t="s">
        <v>191</v>
      </c>
      <c r="D88" s="108">
        <v>45684</v>
      </c>
      <c r="E88" s="107" t="s">
        <v>59</v>
      </c>
      <c r="F88" s="109" t="s">
        <v>192</v>
      </c>
      <c r="G88" s="109" t="s">
        <v>193</v>
      </c>
      <c r="H88" s="109">
        <v>15</v>
      </c>
      <c r="I88" s="107" t="s">
        <v>194</v>
      </c>
      <c r="J88" s="107" t="s">
        <v>3</v>
      </c>
      <c r="K88" s="107" t="s">
        <v>111</v>
      </c>
      <c r="L88" s="170">
        <v>45684</v>
      </c>
      <c r="M88" s="170">
        <v>45685</v>
      </c>
      <c r="N88" s="170">
        <v>45684</v>
      </c>
      <c r="O88" s="171" t="s">
        <v>119</v>
      </c>
      <c r="P88" s="171" t="s">
        <v>119</v>
      </c>
      <c r="Q88" s="172">
        <v>57.75</v>
      </c>
      <c r="R88" s="173">
        <v>45685</v>
      </c>
      <c r="T88" s="133"/>
    </row>
    <row r="89" spans="1:20" s="107" customFormat="1" ht="38.25" x14ac:dyDescent="0.2">
      <c r="A89" s="109">
        <v>2</v>
      </c>
      <c r="B89" s="106" t="s">
        <v>195</v>
      </c>
      <c r="C89" s="106" t="s">
        <v>196</v>
      </c>
      <c r="D89" s="108">
        <v>45716</v>
      </c>
      <c r="E89" s="107" t="s">
        <v>59</v>
      </c>
      <c r="F89" s="109" t="s">
        <v>192</v>
      </c>
      <c r="G89" s="109" t="s">
        <v>197</v>
      </c>
      <c r="H89" s="109">
        <v>15</v>
      </c>
      <c r="I89" s="107" t="s">
        <v>194</v>
      </c>
      <c r="J89" s="107" t="s">
        <v>3</v>
      </c>
      <c r="K89" s="107" t="s">
        <v>111</v>
      </c>
      <c r="L89" s="170">
        <v>45716</v>
      </c>
      <c r="M89" s="170">
        <v>45756</v>
      </c>
      <c r="N89" s="170">
        <v>45716</v>
      </c>
      <c r="O89" s="171" t="s">
        <v>119</v>
      </c>
      <c r="P89" s="171" t="s">
        <v>119</v>
      </c>
      <c r="Q89" s="172">
        <v>51.33</v>
      </c>
      <c r="R89" s="173">
        <v>45756</v>
      </c>
      <c r="T89" s="133"/>
    </row>
    <row r="90" spans="1:20" s="107" customFormat="1" x14ac:dyDescent="0.2">
      <c r="A90" s="109">
        <v>3</v>
      </c>
      <c r="B90" s="106"/>
      <c r="C90" s="106"/>
      <c r="D90" s="108"/>
      <c r="F90" s="109"/>
      <c r="G90" s="109"/>
      <c r="H90" s="109"/>
      <c r="L90" s="111"/>
      <c r="M90" s="111"/>
      <c r="N90" s="111"/>
      <c r="O90" s="109"/>
      <c r="P90" s="109"/>
      <c r="Q90" s="138"/>
      <c r="R90" s="110"/>
      <c r="T90" s="133"/>
    </row>
    <row r="91" spans="1:20" s="107" customFormat="1" x14ac:dyDescent="0.2">
      <c r="A91" s="109">
        <v>4</v>
      </c>
      <c r="B91" s="106"/>
      <c r="C91" s="106"/>
      <c r="D91" s="108"/>
      <c r="F91" s="109"/>
      <c r="G91" s="109"/>
      <c r="H91" s="109"/>
      <c r="L91" s="111"/>
      <c r="M91" s="111"/>
      <c r="N91" s="111"/>
      <c r="O91" s="109"/>
      <c r="P91" s="109"/>
      <c r="Q91" s="138"/>
      <c r="R91" s="110"/>
      <c r="T91" s="133"/>
    </row>
    <row r="92" spans="1:20" s="107" customFormat="1" x14ac:dyDescent="0.2">
      <c r="A92" s="109">
        <v>5</v>
      </c>
      <c r="B92" s="106"/>
      <c r="C92" s="106"/>
      <c r="D92" s="108"/>
      <c r="F92" s="109"/>
      <c r="G92" s="109"/>
      <c r="H92" s="109"/>
      <c r="L92" s="111"/>
      <c r="M92" s="111"/>
      <c r="N92" s="111"/>
      <c r="O92" s="109"/>
      <c r="P92" s="109"/>
      <c r="Q92" s="138"/>
      <c r="R92" s="110"/>
      <c r="T92" s="133"/>
    </row>
    <row r="93" spans="1:20" s="107" customFormat="1" x14ac:dyDescent="0.2">
      <c r="A93" s="109"/>
      <c r="B93" s="106"/>
      <c r="C93" s="106"/>
      <c r="D93" s="108"/>
      <c r="F93" s="109"/>
      <c r="G93" s="109"/>
      <c r="H93" s="109"/>
      <c r="L93" s="114"/>
      <c r="M93" s="114"/>
      <c r="N93" s="114"/>
      <c r="O93" s="114"/>
      <c r="P93" s="114"/>
      <c r="Q93" s="153"/>
      <c r="T93" s="133"/>
    </row>
    <row r="94" spans="1:20" s="107" customFormat="1" x14ac:dyDescent="0.2">
      <c r="A94" s="109">
        <v>1</v>
      </c>
      <c r="B94" s="106" t="s">
        <v>198</v>
      </c>
      <c r="C94" s="106" t="s">
        <v>199</v>
      </c>
      <c r="D94" s="108">
        <v>45689</v>
      </c>
      <c r="E94" s="107" t="s">
        <v>27</v>
      </c>
      <c r="F94" s="109" t="s">
        <v>200</v>
      </c>
      <c r="G94" s="109">
        <v>7</v>
      </c>
      <c r="H94" s="109">
        <v>15</v>
      </c>
      <c r="I94" s="107" t="s">
        <v>27</v>
      </c>
      <c r="J94" s="107" t="s">
        <v>3</v>
      </c>
      <c r="K94" s="107" t="s">
        <v>111</v>
      </c>
      <c r="L94" s="170">
        <v>45702</v>
      </c>
      <c r="M94" s="170">
        <v>45702</v>
      </c>
      <c r="N94" s="170">
        <v>45702</v>
      </c>
      <c r="O94" s="170">
        <v>45702</v>
      </c>
      <c r="P94" s="170">
        <v>45702</v>
      </c>
      <c r="Q94" s="172">
        <v>91.33</v>
      </c>
      <c r="R94" s="173">
        <v>45702</v>
      </c>
      <c r="T94" s="133"/>
    </row>
    <row r="95" spans="1:20" s="107" customFormat="1" x14ac:dyDescent="0.2">
      <c r="A95" s="109">
        <v>2</v>
      </c>
      <c r="B95" s="106" t="s">
        <v>201</v>
      </c>
      <c r="C95" s="106" t="s">
        <v>202</v>
      </c>
      <c r="D95" s="108">
        <v>45726</v>
      </c>
      <c r="E95" s="107" t="s">
        <v>27</v>
      </c>
      <c r="F95" s="109" t="s">
        <v>200</v>
      </c>
      <c r="G95" s="109">
        <v>9</v>
      </c>
      <c r="H95" s="109">
        <v>16</v>
      </c>
      <c r="I95" s="107" t="s">
        <v>27</v>
      </c>
      <c r="J95" s="107" t="s">
        <v>3</v>
      </c>
      <c r="K95" s="107" t="s">
        <v>111</v>
      </c>
      <c r="L95" s="170">
        <v>45730</v>
      </c>
      <c r="M95" s="170">
        <v>45734</v>
      </c>
      <c r="N95" s="170">
        <v>45730</v>
      </c>
      <c r="O95" s="170">
        <v>45730</v>
      </c>
      <c r="P95" s="170">
        <v>45730</v>
      </c>
      <c r="Q95" s="172">
        <v>79.92</v>
      </c>
      <c r="R95" s="173">
        <v>45734</v>
      </c>
      <c r="T95" s="133"/>
    </row>
    <row r="96" spans="1:20" s="107" customFormat="1" x14ac:dyDescent="0.2">
      <c r="A96" s="109">
        <v>3</v>
      </c>
      <c r="B96" s="106" t="s">
        <v>203</v>
      </c>
      <c r="C96" s="106" t="s">
        <v>204</v>
      </c>
      <c r="D96" s="108">
        <v>45763</v>
      </c>
      <c r="E96" s="107" t="s">
        <v>27</v>
      </c>
      <c r="F96" s="109" t="s">
        <v>200</v>
      </c>
      <c r="G96" s="109">
        <v>18</v>
      </c>
      <c r="H96" s="109">
        <v>20</v>
      </c>
      <c r="I96" s="107" t="s">
        <v>27</v>
      </c>
      <c r="J96" s="107" t="s">
        <v>3</v>
      </c>
      <c r="K96" s="107" t="s">
        <v>111</v>
      </c>
      <c r="L96" s="170">
        <v>45770</v>
      </c>
      <c r="M96" s="170">
        <v>45770</v>
      </c>
      <c r="N96" s="170">
        <v>45768</v>
      </c>
      <c r="O96" s="170">
        <v>45768</v>
      </c>
      <c r="P96" s="170">
        <v>45768</v>
      </c>
      <c r="Q96" s="172">
        <v>68.5</v>
      </c>
      <c r="R96" s="173">
        <v>45770</v>
      </c>
      <c r="T96" s="133"/>
    </row>
    <row r="97" spans="1:20" s="107" customFormat="1" ht="12" customHeight="1" x14ac:dyDescent="0.2">
      <c r="A97" s="109">
        <v>4</v>
      </c>
      <c r="B97" s="106" t="s">
        <v>205</v>
      </c>
      <c r="C97" s="106" t="s">
        <v>206</v>
      </c>
      <c r="D97" s="108">
        <v>45809</v>
      </c>
      <c r="E97" s="107" t="s">
        <v>27</v>
      </c>
      <c r="F97" s="109" t="s">
        <v>200</v>
      </c>
      <c r="G97" s="109">
        <v>15</v>
      </c>
      <c r="H97" s="109">
        <v>17</v>
      </c>
      <c r="I97" s="107" t="s">
        <v>207</v>
      </c>
      <c r="J97" s="107" t="s">
        <v>3</v>
      </c>
      <c r="K97" s="107" t="s">
        <v>111</v>
      </c>
      <c r="L97" s="170">
        <v>45827</v>
      </c>
      <c r="M97" s="170">
        <v>45825</v>
      </c>
      <c r="N97" s="170">
        <v>45821</v>
      </c>
      <c r="O97" s="170">
        <v>45821</v>
      </c>
      <c r="P97" s="170">
        <v>45821</v>
      </c>
      <c r="Q97" s="172">
        <v>45.67</v>
      </c>
      <c r="R97" s="173">
        <v>45827</v>
      </c>
      <c r="T97" s="133"/>
    </row>
    <row r="98" spans="1:20" s="107" customFormat="1" ht="12" customHeight="1" x14ac:dyDescent="0.2">
      <c r="A98" s="109">
        <v>5</v>
      </c>
      <c r="B98" s="106"/>
      <c r="C98" s="106"/>
      <c r="D98" s="108"/>
      <c r="F98" s="109"/>
      <c r="G98" s="109"/>
      <c r="H98" s="109"/>
      <c r="L98" s="111"/>
      <c r="M98" s="111"/>
      <c r="N98" s="111"/>
      <c r="O98" s="111"/>
      <c r="P98" s="111"/>
      <c r="Q98" s="138"/>
      <c r="R98" s="110"/>
      <c r="T98" s="133"/>
    </row>
    <row r="99" spans="1:20" s="107" customFormat="1" x14ac:dyDescent="0.2">
      <c r="A99" s="109">
        <v>6</v>
      </c>
      <c r="B99" s="106"/>
      <c r="C99" s="106"/>
      <c r="D99" s="108"/>
      <c r="F99" s="109"/>
      <c r="G99" s="109"/>
      <c r="H99" s="109"/>
      <c r="L99" s="111"/>
      <c r="M99" s="111"/>
      <c r="N99" s="111"/>
      <c r="O99" s="111"/>
      <c r="P99" s="111"/>
      <c r="Q99" s="138"/>
      <c r="R99" s="110"/>
      <c r="T99" s="133"/>
    </row>
    <row r="100" spans="1:20" s="107" customFormat="1" x14ac:dyDescent="0.2">
      <c r="A100" s="109">
        <v>7</v>
      </c>
      <c r="B100" s="106"/>
      <c r="C100" s="106"/>
      <c r="D100" s="108"/>
      <c r="F100" s="109"/>
      <c r="G100" s="109"/>
      <c r="H100" s="109"/>
      <c r="L100" s="111"/>
      <c r="M100" s="111"/>
      <c r="N100" s="111"/>
      <c r="O100" s="111"/>
      <c r="P100" s="111"/>
      <c r="Q100" s="138"/>
      <c r="R100" s="110"/>
      <c r="T100" s="133"/>
    </row>
    <row r="101" spans="1:20" s="107" customFormat="1" x14ac:dyDescent="0.2">
      <c r="A101" s="109">
        <v>8</v>
      </c>
      <c r="B101" s="106"/>
      <c r="C101" s="106"/>
      <c r="D101" s="108"/>
      <c r="F101" s="109"/>
      <c r="G101" s="109"/>
      <c r="H101" s="109"/>
      <c r="L101" s="111"/>
      <c r="M101" s="111"/>
      <c r="N101" s="111"/>
      <c r="O101" s="111"/>
      <c r="P101" s="111"/>
      <c r="Q101" s="138"/>
      <c r="R101" s="110"/>
      <c r="T101" s="133"/>
    </row>
    <row r="102" spans="1:20" s="107" customFormat="1" x14ac:dyDescent="0.2">
      <c r="A102" s="109"/>
      <c r="B102" s="106"/>
      <c r="C102" s="106"/>
      <c r="D102" s="108"/>
      <c r="F102" s="109"/>
      <c r="G102" s="109"/>
      <c r="H102" s="109"/>
      <c r="L102" s="114"/>
      <c r="M102" s="114"/>
      <c r="N102" s="114"/>
      <c r="O102" s="114"/>
      <c r="P102" s="114"/>
      <c r="Q102" s="153"/>
      <c r="T102" s="133"/>
    </row>
    <row r="103" spans="1:20" s="107" customFormat="1" x14ac:dyDescent="0.2">
      <c r="A103" s="109">
        <v>1</v>
      </c>
      <c r="B103" s="106"/>
      <c r="C103" s="106"/>
      <c r="D103" s="108"/>
      <c r="E103" s="107" t="s">
        <v>60</v>
      </c>
      <c r="F103" s="109" t="s">
        <v>208</v>
      </c>
      <c r="G103" s="109"/>
      <c r="H103" s="109"/>
      <c r="L103" s="143"/>
      <c r="M103" s="143"/>
      <c r="N103" s="143"/>
      <c r="O103" s="144"/>
      <c r="P103" s="144"/>
      <c r="Q103" s="138"/>
      <c r="R103" s="110"/>
      <c r="T103" s="133"/>
    </row>
    <row r="104" spans="1:20" s="107" customFormat="1" x14ac:dyDescent="0.2">
      <c r="A104" s="109">
        <v>2</v>
      </c>
      <c r="B104" s="106"/>
      <c r="C104" s="106"/>
      <c r="D104" s="108"/>
      <c r="F104" s="109"/>
      <c r="G104" s="109"/>
      <c r="H104" s="109"/>
      <c r="L104" s="143"/>
      <c r="M104" s="143"/>
      <c r="N104" s="143"/>
      <c r="O104" s="144"/>
      <c r="P104" s="144"/>
      <c r="Q104" s="138"/>
      <c r="R104" s="110"/>
      <c r="T104" s="133"/>
    </row>
    <row r="105" spans="1:20" s="107" customFormat="1" x14ac:dyDescent="0.2">
      <c r="A105" s="109">
        <v>3</v>
      </c>
      <c r="B105" s="106"/>
      <c r="C105" s="106"/>
      <c r="D105" s="108"/>
      <c r="F105" s="109"/>
      <c r="G105" s="109"/>
      <c r="H105" s="109"/>
      <c r="L105" s="114"/>
      <c r="M105" s="114"/>
      <c r="N105" s="114"/>
      <c r="O105" s="114"/>
      <c r="P105" s="114"/>
      <c r="Q105" s="153"/>
      <c r="T105" s="133"/>
    </row>
    <row r="106" spans="1:20" s="107" customFormat="1" x14ac:dyDescent="0.2">
      <c r="A106" s="109"/>
      <c r="B106" s="106"/>
      <c r="C106" s="106"/>
      <c r="D106" s="108"/>
      <c r="F106" s="109"/>
      <c r="G106" s="109"/>
      <c r="H106" s="109"/>
      <c r="L106" s="114"/>
      <c r="M106" s="114"/>
      <c r="N106" s="114"/>
      <c r="O106" s="114"/>
      <c r="P106" s="114"/>
      <c r="Q106" s="153"/>
      <c r="T106" s="133"/>
    </row>
    <row r="107" spans="1:20" s="107" customFormat="1" x14ac:dyDescent="0.2">
      <c r="A107" s="109">
        <v>1</v>
      </c>
      <c r="B107" s="106" t="s">
        <v>209</v>
      </c>
      <c r="C107" s="106" t="s">
        <v>210</v>
      </c>
      <c r="D107" s="108">
        <v>45622</v>
      </c>
      <c r="E107" s="107" t="s">
        <v>211</v>
      </c>
      <c r="F107" s="109" t="s">
        <v>212</v>
      </c>
      <c r="G107" s="109" t="s">
        <v>213</v>
      </c>
      <c r="H107" s="109">
        <v>19</v>
      </c>
      <c r="I107" s="107" t="s">
        <v>214</v>
      </c>
      <c r="J107" s="107" t="s">
        <v>3</v>
      </c>
      <c r="K107" s="107" t="s">
        <v>111</v>
      </c>
      <c r="L107" s="170">
        <v>45663</v>
      </c>
      <c r="M107" s="170">
        <v>45670</v>
      </c>
      <c r="N107" s="170">
        <v>45663</v>
      </c>
      <c r="O107" s="171" t="s">
        <v>119</v>
      </c>
      <c r="P107" s="171" t="s">
        <v>119</v>
      </c>
      <c r="Q107" s="177">
        <v>70.58</v>
      </c>
      <c r="R107" s="173">
        <v>45670</v>
      </c>
      <c r="T107" s="133"/>
    </row>
    <row r="108" spans="1:20" s="107" customFormat="1" x14ac:dyDescent="0.2">
      <c r="A108" s="109"/>
      <c r="B108" s="106"/>
      <c r="C108" s="106"/>
      <c r="D108" s="108"/>
      <c r="F108" s="109"/>
      <c r="G108" s="109"/>
      <c r="H108" s="109"/>
      <c r="L108" s="114"/>
      <c r="M108" s="114"/>
      <c r="N108" s="114"/>
      <c r="O108" s="114"/>
      <c r="P108" s="114"/>
      <c r="Q108" s="153"/>
      <c r="T108" s="133"/>
    </row>
    <row r="109" spans="1:20" s="107" customFormat="1" ht="25.5" x14ac:dyDescent="0.2">
      <c r="A109" s="109">
        <v>1</v>
      </c>
      <c r="B109" s="106" t="s">
        <v>215</v>
      </c>
      <c r="C109" s="106" t="s">
        <v>216</v>
      </c>
      <c r="D109" s="108">
        <v>45633</v>
      </c>
      <c r="E109" s="107" t="s">
        <v>28</v>
      </c>
      <c r="F109" s="109" t="s">
        <v>217</v>
      </c>
      <c r="G109" s="109">
        <v>20</v>
      </c>
      <c r="H109" s="109">
        <v>16</v>
      </c>
      <c r="I109" s="107" t="s">
        <v>218</v>
      </c>
      <c r="J109" s="107" t="s">
        <v>3</v>
      </c>
      <c r="K109" s="107" t="s">
        <v>111</v>
      </c>
      <c r="L109" s="180">
        <v>45667</v>
      </c>
      <c r="M109" s="180">
        <v>45713</v>
      </c>
      <c r="N109" s="180">
        <v>45665</v>
      </c>
      <c r="O109" s="180">
        <v>45721</v>
      </c>
      <c r="P109" s="180">
        <v>45721</v>
      </c>
      <c r="Q109" s="172">
        <v>119.17</v>
      </c>
      <c r="R109" s="180">
        <v>45721</v>
      </c>
      <c r="T109" s="133"/>
    </row>
    <row r="110" spans="1:20" s="107" customFormat="1" x14ac:dyDescent="0.2">
      <c r="A110" s="109">
        <v>2</v>
      </c>
      <c r="B110" s="106"/>
      <c r="C110" s="106"/>
      <c r="D110" s="108"/>
      <c r="F110" s="109"/>
      <c r="G110" s="109"/>
      <c r="H110" s="109"/>
      <c r="L110" s="114"/>
      <c r="M110" s="114"/>
      <c r="N110" s="114"/>
      <c r="O110" s="114"/>
      <c r="P110" s="114"/>
      <c r="Q110" s="153"/>
      <c r="T110" s="133"/>
    </row>
    <row r="111" spans="1:20" s="107" customFormat="1" x14ac:dyDescent="0.2">
      <c r="A111" s="109">
        <v>3</v>
      </c>
      <c r="B111" s="106"/>
      <c r="C111" s="106"/>
      <c r="D111" s="108"/>
      <c r="F111" s="109"/>
      <c r="G111" s="109"/>
      <c r="H111" s="109"/>
      <c r="L111" s="114"/>
      <c r="M111" s="114"/>
      <c r="N111" s="114"/>
      <c r="O111" s="114"/>
      <c r="P111" s="114"/>
      <c r="Q111" s="153"/>
      <c r="T111" s="133"/>
    </row>
    <row r="112" spans="1:20" s="107" customFormat="1" x14ac:dyDescent="0.2">
      <c r="A112" s="109">
        <v>4</v>
      </c>
      <c r="B112" s="106"/>
      <c r="C112" s="106"/>
      <c r="D112" s="108"/>
      <c r="F112" s="109"/>
      <c r="G112" s="109"/>
      <c r="H112" s="109"/>
      <c r="L112" s="114"/>
      <c r="M112" s="114"/>
      <c r="N112" s="114"/>
      <c r="O112" s="114"/>
      <c r="P112" s="114"/>
      <c r="Q112" s="153"/>
      <c r="T112" s="133"/>
    </row>
    <row r="113" spans="1:20" s="107" customFormat="1" x14ac:dyDescent="0.2">
      <c r="A113" s="109">
        <v>5</v>
      </c>
      <c r="B113" s="106"/>
      <c r="C113" s="106"/>
      <c r="D113" s="108"/>
      <c r="F113" s="109"/>
      <c r="G113" s="109"/>
      <c r="H113" s="109"/>
      <c r="L113" s="114"/>
      <c r="M113" s="114"/>
      <c r="N113" s="114"/>
      <c r="O113" s="114"/>
      <c r="P113" s="114"/>
      <c r="Q113" s="153"/>
      <c r="T113" s="133"/>
    </row>
    <row r="114" spans="1:20" s="107" customFormat="1" x14ac:dyDescent="0.2">
      <c r="A114" s="109">
        <v>6</v>
      </c>
      <c r="B114" s="106"/>
      <c r="C114" s="106"/>
      <c r="D114" s="108"/>
      <c r="F114" s="109"/>
      <c r="G114" s="109"/>
      <c r="H114" s="109"/>
      <c r="L114" s="114"/>
      <c r="M114" s="114"/>
      <c r="N114" s="114"/>
      <c r="O114" s="114"/>
      <c r="P114" s="114"/>
      <c r="Q114" s="153"/>
      <c r="T114" s="133"/>
    </row>
    <row r="115" spans="1:20" s="107" customFormat="1" x14ac:dyDescent="0.2">
      <c r="A115" s="109"/>
      <c r="B115" s="106"/>
      <c r="C115" s="106"/>
      <c r="D115" s="108"/>
      <c r="F115" s="109"/>
      <c r="G115" s="109"/>
      <c r="H115" s="109"/>
      <c r="L115" s="115"/>
      <c r="M115" s="115"/>
      <c r="N115" s="115"/>
      <c r="O115" s="115"/>
      <c r="P115" s="114"/>
      <c r="Q115" s="153"/>
      <c r="T115" s="133"/>
    </row>
    <row r="116" spans="1:20" s="107" customFormat="1" x14ac:dyDescent="0.2">
      <c r="A116" s="109">
        <v>1</v>
      </c>
      <c r="B116" s="106" t="s">
        <v>219</v>
      </c>
      <c r="C116" s="106" t="s">
        <v>220</v>
      </c>
      <c r="D116" s="108">
        <v>45575</v>
      </c>
      <c r="E116" s="107" t="s">
        <v>29</v>
      </c>
      <c r="F116" s="109" t="s">
        <v>221</v>
      </c>
      <c r="G116" s="109" t="s">
        <v>222</v>
      </c>
      <c r="H116" s="109">
        <v>20</v>
      </c>
      <c r="I116" s="107" t="s">
        <v>29</v>
      </c>
      <c r="J116" s="107" t="s">
        <v>3</v>
      </c>
      <c r="K116" s="107" t="s">
        <v>111</v>
      </c>
      <c r="L116" s="175">
        <v>45588</v>
      </c>
      <c r="M116" s="175">
        <v>45588</v>
      </c>
      <c r="N116" s="175">
        <v>45582</v>
      </c>
      <c r="O116" s="175">
        <v>45582</v>
      </c>
      <c r="P116" s="175">
        <v>45582</v>
      </c>
      <c r="Q116" s="176">
        <v>142</v>
      </c>
      <c r="R116" s="173">
        <v>45589</v>
      </c>
      <c r="T116" s="133"/>
    </row>
    <row r="117" spans="1:20" s="107" customFormat="1" x14ac:dyDescent="0.2">
      <c r="A117" s="109">
        <v>2</v>
      </c>
      <c r="B117" s="106" t="s">
        <v>223</v>
      </c>
      <c r="C117" s="106" t="s">
        <v>224</v>
      </c>
      <c r="D117" s="108">
        <v>45736</v>
      </c>
      <c r="E117" s="107" t="s">
        <v>29</v>
      </c>
      <c r="F117" s="109" t="s">
        <v>221</v>
      </c>
      <c r="G117" s="109" t="s">
        <v>225</v>
      </c>
      <c r="H117" s="109">
        <v>22</v>
      </c>
      <c r="I117" s="107" t="s">
        <v>29</v>
      </c>
      <c r="J117" s="107" t="s">
        <v>3</v>
      </c>
      <c r="K117" s="107" t="s">
        <v>111</v>
      </c>
      <c r="L117" s="170">
        <v>45755</v>
      </c>
      <c r="M117" s="170">
        <v>45756</v>
      </c>
      <c r="N117" s="170">
        <v>45768</v>
      </c>
      <c r="O117" s="170">
        <v>45744</v>
      </c>
      <c r="P117" s="170">
        <v>45744</v>
      </c>
      <c r="Q117" s="172">
        <v>82.84</v>
      </c>
      <c r="R117" s="173">
        <v>45768</v>
      </c>
      <c r="T117" s="133"/>
    </row>
    <row r="118" spans="1:20" s="107" customFormat="1" x14ac:dyDescent="0.2">
      <c r="A118" s="109">
        <v>3</v>
      </c>
      <c r="B118" s="106"/>
      <c r="C118" s="106" t="s">
        <v>226</v>
      </c>
      <c r="D118" s="108">
        <v>45846</v>
      </c>
      <c r="E118" s="107" t="s">
        <v>29</v>
      </c>
      <c r="F118" s="109" t="s">
        <v>221</v>
      </c>
      <c r="G118" s="109" t="s">
        <v>227</v>
      </c>
      <c r="H118" s="109">
        <v>15</v>
      </c>
      <c r="I118" s="107" t="s">
        <v>29</v>
      </c>
      <c r="J118" s="107" t="s">
        <v>124</v>
      </c>
      <c r="K118" s="107" t="s">
        <v>111</v>
      </c>
      <c r="L118" s="187"/>
      <c r="M118" s="187"/>
      <c r="N118" s="187"/>
      <c r="O118" s="187"/>
      <c r="P118" s="187"/>
      <c r="Q118" s="188">
        <v>35.5</v>
      </c>
      <c r="R118" s="189"/>
      <c r="T118" s="133"/>
    </row>
    <row r="119" spans="1:20" s="107" customFormat="1" x14ac:dyDescent="0.2">
      <c r="A119" s="109">
        <v>4</v>
      </c>
      <c r="B119" s="106"/>
      <c r="C119" s="106"/>
      <c r="D119" s="108"/>
      <c r="F119" s="109"/>
      <c r="G119" s="109"/>
      <c r="H119" s="109"/>
      <c r="L119" s="111"/>
      <c r="M119" s="111"/>
      <c r="N119" s="111"/>
      <c r="O119" s="111"/>
      <c r="P119" s="111"/>
      <c r="Q119" s="138"/>
      <c r="R119" s="110"/>
      <c r="T119" s="133"/>
    </row>
    <row r="120" spans="1:20" s="107" customFormat="1" x14ac:dyDescent="0.2">
      <c r="A120" s="109"/>
      <c r="B120" s="106"/>
      <c r="C120" s="106"/>
      <c r="D120" s="108"/>
      <c r="F120" s="109"/>
      <c r="G120" s="109"/>
      <c r="H120" s="109"/>
      <c r="L120" s="116"/>
      <c r="M120" s="117"/>
      <c r="N120" s="116"/>
      <c r="O120" s="116"/>
      <c r="P120" s="116"/>
      <c r="Q120" s="153"/>
      <c r="R120" s="110"/>
      <c r="T120" s="133"/>
    </row>
    <row r="121" spans="1:20" s="107" customFormat="1" x14ac:dyDescent="0.2">
      <c r="A121" s="109">
        <v>1</v>
      </c>
      <c r="B121" s="106"/>
      <c r="C121" s="106" t="s">
        <v>228</v>
      </c>
      <c r="D121" s="108">
        <v>45775</v>
      </c>
      <c r="E121" s="107" t="s">
        <v>82</v>
      </c>
      <c r="F121" s="109" t="s">
        <v>229</v>
      </c>
      <c r="G121" s="109">
        <v>1</v>
      </c>
      <c r="H121" s="109">
        <v>16</v>
      </c>
      <c r="I121" s="107" t="s">
        <v>82</v>
      </c>
      <c r="J121" s="107" t="s">
        <v>124</v>
      </c>
      <c r="K121" s="107" t="s">
        <v>111</v>
      </c>
      <c r="L121" s="185">
        <v>45775</v>
      </c>
      <c r="M121" s="185"/>
      <c r="N121" s="185"/>
      <c r="O121" s="185" t="s">
        <v>119</v>
      </c>
      <c r="P121" s="185" t="s">
        <v>119</v>
      </c>
      <c r="Q121" s="183">
        <v>17</v>
      </c>
      <c r="R121" s="186"/>
      <c r="T121" s="133"/>
    </row>
    <row r="122" spans="1:20" s="107" customFormat="1" x14ac:dyDescent="0.2">
      <c r="A122" s="109">
        <v>2</v>
      </c>
      <c r="B122" s="106"/>
      <c r="C122" s="106" t="s">
        <v>230</v>
      </c>
      <c r="D122" s="108" t="s">
        <v>231</v>
      </c>
      <c r="E122" s="107" t="s">
        <v>82</v>
      </c>
      <c r="F122" s="109" t="s">
        <v>229</v>
      </c>
      <c r="G122" s="109">
        <v>1</v>
      </c>
      <c r="H122" s="109">
        <v>16</v>
      </c>
      <c r="I122" s="107" t="s">
        <v>82</v>
      </c>
      <c r="J122" s="107" t="s">
        <v>124</v>
      </c>
      <c r="K122" s="107" t="s">
        <v>111</v>
      </c>
      <c r="L122" s="185">
        <v>45775</v>
      </c>
      <c r="M122" s="185"/>
      <c r="N122" s="185"/>
      <c r="O122" s="185" t="s">
        <v>119</v>
      </c>
      <c r="P122" s="185" t="s">
        <v>119</v>
      </c>
      <c r="Q122" s="183">
        <v>17</v>
      </c>
      <c r="R122" s="186"/>
      <c r="T122" s="133"/>
    </row>
    <row r="123" spans="1:20" s="107" customFormat="1" x14ac:dyDescent="0.2">
      <c r="A123" s="109">
        <v>3</v>
      </c>
      <c r="B123" s="106"/>
      <c r="C123" s="106"/>
      <c r="D123" s="108"/>
      <c r="F123" s="109"/>
      <c r="G123" s="109"/>
      <c r="H123" s="109"/>
      <c r="L123" s="111"/>
      <c r="M123" s="111"/>
      <c r="N123" s="111"/>
      <c r="O123" s="111"/>
      <c r="P123" s="111"/>
      <c r="Q123" s="138"/>
      <c r="R123" s="110"/>
      <c r="T123" s="133"/>
    </row>
    <row r="124" spans="1:20" s="107" customFormat="1" x14ac:dyDescent="0.2">
      <c r="A124" s="109">
        <v>4</v>
      </c>
      <c r="B124" s="106"/>
      <c r="C124" s="106"/>
      <c r="D124" s="108"/>
      <c r="F124" s="109"/>
      <c r="G124" s="109"/>
      <c r="H124" s="109"/>
      <c r="L124" s="111"/>
      <c r="M124" s="111"/>
      <c r="N124" s="111"/>
      <c r="O124" s="111"/>
      <c r="P124" s="111"/>
      <c r="Q124" s="138"/>
      <c r="R124" s="110"/>
      <c r="T124" s="133"/>
    </row>
    <row r="125" spans="1:20" s="107" customFormat="1" x14ac:dyDescent="0.2">
      <c r="A125" s="109">
        <v>5</v>
      </c>
      <c r="B125" s="106"/>
      <c r="C125" s="106"/>
      <c r="D125" s="108"/>
      <c r="F125" s="109"/>
      <c r="G125" s="109"/>
      <c r="H125" s="109"/>
      <c r="L125" s="111"/>
      <c r="M125" s="111"/>
      <c r="N125" s="111"/>
      <c r="O125" s="111"/>
      <c r="P125" s="111"/>
      <c r="Q125" s="138"/>
      <c r="R125" s="110"/>
      <c r="T125" s="133"/>
    </row>
    <row r="126" spans="1:20" s="107" customFormat="1" x14ac:dyDescent="0.2">
      <c r="A126" s="109">
        <v>6</v>
      </c>
      <c r="B126" s="106"/>
      <c r="C126" s="106"/>
      <c r="D126" s="108"/>
      <c r="F126" s="109"/>
      <c r="G126" s="109"/>
      <c r="H126" s="109"/>
      <c r="L126" s="111"/>
      <c r="M126" s="111"/>
      <c r="N126" s="111"/>
      <c r="O126" s="111"/>
      <c r="P126" s="111"/>
      <c r="Q126" s="138"/>
      <c r="R126" s="110"/>
      <c r="T126" s="133"/>
    </row>
    <row r="127" spans="1:20" s="107" customFormat="1" x14ac:dyDescent="0.2">
      <c r="A127" s="109">
        <v>7</v>
      </c>
      <c r="B127" s="106"/>
      <c r="C127" s="106"/>
      <c r="D127" s="108"/>
      <c r="F127" s="109"/>
      <c r="G127" s="109"/>
      <c r="H127" s="109"/>
      <c r="L127" s="111"/>
      <c r="M127" s="111"/>
      <c r="N127" s="111"/>
      <c r="O127" s="111"/>
      <c r="P127" s="111"/>
      <c r="Q127" s="138"/>
      <c r="R127" s="110"/>
      <c r="T127" s="133"/>
    </row>
    <row r="128" spans="1:20" s="107" customFormat="1" x14ac:dyDescent="0.2">
      <c r="A128" s="109">
        <v>8</v>
      </c>
      <c r="B128" s="106"/>
      <c r="C128" s="106"/>
      <c r="D128" s="108"/>
      <c r="F128" s="109"/>
      <c r="G128" s="109"/>
      <c r="H128" s="109"/>
      <c r="L128" s="111"/>
      <c r="M128" s="111"/>
      <c r="N128" s="111"/>
      <c r="O128" s="111"/>
      <c r="P128" s="111"/>
      <c r="Q128" s="138"/>
      <c r="R128" s="110"/>
      <c r="T128" s="133"/>
    </row>
    <row r="129" spans="1:20" s="107" customFormat="1" x14ac:dyDescent="0.2">
      <c r="A129" s="109">
        <v>9</v>
      </c>
      <c r="B129" s="106"/>
      <c r="C129" s="106"/>
      <c r="D129" s="108"/>
      <c r="F129" s="109"/>
      <c r="G129" s="109"/>
      <c r="H129" s="109"/>
      <c r="L129" s="111"/>
      <c r="M129" s="111"/>
      <c r="N129" s="111"/>
      <c r="O129" s="111"/>
      <c r="P129" s="111"/>
      <c r="Q129" s="138"/>
      <c r="R129" s="110"/>
      <c r="T129" s="133"/>
    </row>
    <row r="130" spans="1:20" s="107" customFormat="1" x14ac:dyDescent="0.2">
      <c r="A130" s="109">
        <v>10</v>
      </c>
      <c r="B130" s="106"/>
      <c r="C130" s="106"/>
      <c r="D130" s="108"/>
      <c r="F130" s="109"/>
      <c r="G130" s="109"/>
      <c r="H130" s="109"/>
      <c r="L130" s="111"/>
      <c r="M130" s="111"/>
      <c r="N130" s="111"/>
      <c r="O130" s="111"/>
      <c r="P130" s="111"/>
      <c r="Q130" s="138"/>
      <c r="R130" s="110"/>
      <c r="T130" s="133"/>
    </row>
    <row r="131" spans="1:20" s="107" customFormat="1" x14ac:dyDescent="0.2">
      <c r="A131" s="109">
        <v>11</v>
      </c>
      <c r="B131" s="106"/>
      <c r="C131" s="106"/>
      <c r="D131" s="108"/>
      <c r="F131" s="109"/>
      <c r="G131" s="109"/>
      <c r="H131" s="109"/>
      <c r="L131" s="111"/>
      <c r="M131" s="111"/>
      <c r="N131" s="111"/>
      <c r="O131" s="111"/>
      <c r="P131" s="111"/>
      <c r="Q131" s="138"/>
      <c r="R131" s="110"/>
      <c r="T131" s="133"/>
    </row>
    <row r="132" spans="1:20" s="107" customFormat="1" x14ac:dyDescent="0.2">
      <c r="A132" s="109">
        <v>12</v>
      </c>
      <c r="B132" s="106"/>
      <c r="C132" s="106"/>
      <c r="D132" s="108"/>
      <c r="F132" s="109"/>
      <c r="G132" s="109"/>
      <c r="H132" s="109"/>
      <c r="L132" s="111"/>
      <c r="M132" s="111"/>
      <c r="N132" s="111"/>
      <c r="O132" s="111"/>
      <c r="P132" s="111"/>
      <c r="Q132" s="138"/>
      <c r="R132" s="110"/>
      <c r="T132" s="133"/>
    </row>
    <row r="133" spans="1:20" s="107" customFormat="1" x14ac:dyDescent="0.2">
      <c r="A133" s="109">
        <v>13</v>
      </c>
      <c r="B133" s="106"/>
      <c r="C133" s="106"/>
      <c r="D133" s="108"/>
      <c r="F133" s="109"/>
      <c r="G133" s="109"/>
      <c r="H133" s="109"/>
      <c r="L133" s="111"/>
      <c r="M133" s="111"/>
      <c r="N133" s="111"/>
      <c r="O133" s="111"/>
      <c r="P133" s="111"/>
      <c r="Q133" s="138"/>
      <c r="R133" s="110"/>
      <c r="T133" s="133"/>
    </row>
    <row r="134" spans="1:20" s="107" customFormat="1" x14ac:dyDescent="0.2">
      <c r="A134" s="109">
        <v>14</v>
      </c>
      <c r="B134" s="106"/>
      <c r="C134" s="106"/>
      <c r="D134" s="108"/>
      <c r="F134" s="109"/>
      <c r="G134" s="109"/>
      <c r="H134" s="109"/>
      <c r="L134" s="111"/>
      <c r="M134" s="111"/>
      <c r="N134" s="111"/>
      <c r="O134" s="111"/>
      <c r="P134" s="111"/>
      <c r="Q134" s="138"/>
      <c r="R134" s="110"/>
      <c r="T134" s="133"/>
    </row>
    <row r="135" spans="1:20" s="107" customFormat="1" x14ac:dyDescent="0.2">
      <c r="A135" s="109">
        <v>15</v>
      </c>
      <c r="B135" s="106"/>
      <c r="C135" s="106"/>
      <c r="D135" s="108"/>
      <c r="F135" s="109"/>
      <c r="G135" s="109"/>
      <c r="H135" s="109"/>
      <c r="L135" s="111"/>
      <c r="M135" s="111"/>
      <c r="N135" s="111"/>
      <c r="O135" s="111"/>
      <c r="P135" s="111"/>
      <c r="Q135" s="138"/>
      <c r="R135" s="110"/>
      <c r="T135" s="133"/>
    </row>
    <row r="136" spans="1:20" s="107" customFormat="1" x14ac:dyDescent="0.2">
      <c r="A136" s="109">
        <v>16</v>
      </c>
      <c r="B136" s="106"/>
      <c r="C136" s="106"/>
      <c r="D136" s="108"/>
      <c r="F136" s="109"/>
      <c r="G136" s="109"/>
      <c r="H136" s="109"/>
      <c r="L136" s="111"/>
      <c r="M136" s="111"/>
      <c r="N136" s="111"/>
      <c r="O136" s="111"/>
      <c r="P136" s="111"/>
      <c r="Q136" s="138"/>
      <c r="R136" s="110"/>
      <c r="T136" s="133"/>
    </row>
    <row r="137" spans="1:20" s="107" customFormat="1" x14ac:dyDescent="0.2">
      <c r="A137" s="109">
        <v>17</v>
      </c>
      <c r="B137" s="106"/>
      <c r="C137" s="106"/>
      <c r="D137" s="108"/>
      <c r="F137" s="109"/>
      <c r="G137" s="109"/>
      <c r="H137" s="109"/>
      <c r="L137" s="111"/>
      <c r="M137" s="111"/>
      <c r="N137" s="111"/>
      <c r="O137" s="111"/>
      <c r="P137" s="111"/>
      <c r="Q137" s="138"/>
      <c r="R137" s="110"/>
      <c r="T137" s="133"/>
    </row>
    <row r="138" spans="1:20" s="107" customFormat="1" x14ac:dyDescent="0.2">
      <c r="A138" s="109">
        <v>18</v>
      </c>
      <c r="B138" s="106"/>
      <c r="C138" s="106"/>
      <c r="D138" s="108"/>
      <c r="F138" s="109"/>
      <c r="G138" s="109"/>
      <c r="H138" s="109"/>
      <c r="L138" s="111"/>
      <c r="M138" s="111"/>
      <c r="N138" s="111"/>
      <c r="O138" s="111"/>
      <c r="P138" s="111"/>
      <c r="Q138" s="138"/>
      <c r="R138" s="110"/>
      <c r="T138" s="133"/>
    </row>
    <row r="139" spans="1:20" s="107" customFormat="1" x14ac:dyDescent="0.2">
      <c r="A139" s="109">
        <v>19</v>
      </c>
      <c r="B139" s="106"/>
      <c r="C139" s="106"/>
      <c r="D139" s="108"/>
      <c r="F139" s="109"/>
      <c r="G139" s="109"/>
      <c r="H139" s="109"/>
      <c r="L139" s="111"/>
      <c r="M139" s="111"/>
      <c r="N139" s="111"/>
      <c r="O139" s="111"/>
      <c r="P139" s="111"/>
      <c r="Q139" s="138"/>
      <c r="R139" s="110"/>
      <c r="T139" s="133"/>
    </row>
    <row r="140" spans="1:20" s="107" customFormat="1" x14ac:dyDescent="0.2">
      <c r="A140" s="109">
        <v>20</v>
      </c>
      <c r="B140" s="106"/>
      <c r="C140" s="106"/>
      <c r="D140" s="108"/>
      <c r="F140" s="109"/>
      <c r="G140" s="109"/>
      <c r="H140" s="109"/>
      <c r="L140" s="111"/>
      <c r="M140" s="111"/>
      <c r="N140" s="111"/>
      <c r="O140" s="111"/>
      <c r="P140" s="111"/>
      <c r="Q140" s="138"/>
      <c r="R140" s="110"/>
      <c r="T140" s="133"/>
    </row>
    <row r="141" spans="1:20" s="107" customFormat="1" x14ac:dyDescent="0.2">
      <c r="A141" s="109">
        <v>21</v>
      </c>
      <c r="B141" s="106"/>
      <c r="C141" s="106"/>
      <c r="D141" s="108"/>
      <c r="F141" s="109"/>
      <c r="G141" s="109"/>
      <c r="H141" s="109"/>
      <c r="L141" s="111"/>
      <c r="M141" s="111"/>
      <c r="N141" s="111"/>
      <c r="O141" s="111"/>
      <c r="P141" s="111"/>
      <c r="Q141" s="138"/>
      <c r="R141" s="110"/>
      <c r="T141" s="133"/>
    </row>
    <row r="142" spans="1:20" s="107" customFormat="1" x14ac:dyDescent="0.2">
      <c r="A142" s="109">
        <v>22</v>
      </c>
      <c r="B142" s="106"/>
      <c r="C142" s="106"/>
      <c r="D142" s="108"/>
      <c r="F142" s="109"/>
      <c r="G142" s="109"/>
      <c r="H142" s="109"/>
      <c r="L142" s="111"/>
      <c r="M142" s="111"/>
      <c r="N142" s="111"/>
      <c r="O142" s="111"/>
      <c r="P142" s="111"/>
      <c r="Q142" s="138"/>
      <c r="R142" s="110"/>
      <c r="T142" s="133"/>
    </row>
    <row r="143" spans="1:20" s="107" customFormat="1" x14ac:dyDescent="0.2">
      <c r="A143" s="109">
        <v>23</v>
      </c>
      <c r="B143" s="106"/>
      <c r="C143" s="106"/>
      <c r="D143" s="108"/>
      <c r="F143" s="109"/>
      <c r="G143" s="109"/>
      <c r="H143" s="109"/>
      <c r="L143" s="111"/>
      <c r="M143" s="111"/>
      <c r="N143" s="111"/>
      <c r="O143" s="111"/>
      <c r="P143" s="111"/>
      <c r="Q143" s="138"/>
      <c r="R143" s="110"/>
      <c r="T143" s="133"/>
    </row>
    <row r="144" spans="1:20" s="107" customFormat="1" x14ac:dyDescent="0.2">
      <c r="A144" s="109">
        <v>24</v>
      </c>
      <c r="B144" s="106"/>
      <c r="C144" s="106"/>
      <c r="D144" s="108"/>
      <c r="F144" s="109"/>
      <c r="G144" s="109"/>
      <c r="H144" s="109"/>
      <c r="L144" s="111"/>
      <c r="M144" s="111"/>
      <c r="N144" s="111"/>
      <c r="O144" s="111"/>
      <c r="P144" s="111"/>
      <c r="Q144" s="138"/>
      <c r="R144" s="110"/>
      <c r="T144" s="133"/>
    </row>
    <row r="145" spans="1:20" s="107" customFormat="1" x14ac:dyDescent="0.2">
      <c r="A145" s="109">
        <v>25</v>
      </c>
      <c r="B145" s="106"/>
      <c r="C145" s="106"/>
      <c r="D145" s="108"/>
      <c r="F145" s="109"/>
      <c r="G145" s="109"/>
      <c r="H145" s="109"/>
      <c r="L145" s="111"/>
      <c r="M145" s="111"/>
      <c r="N145" s="111"/>
      <c r="O145" s="111"/>
      <c r="P145" s="111"/>
      <c r="Q145" s="138"/>
      <c r="R145" s="110"/>
      <c r="T145" s="133"/>
    </row>
    <row r="146" spans="1:20" s="107" customFormat="1" x14ac:dyDescent="0.2">
      <c r="A146" s="109">
        <v>26</v>
      </c>
      <c r="B146" s="106"/>
      <c r="C146" s="106"/>
      <c r="D146" s="108"/>
      <c r="F146" s="109"/>
      <c r="G146" s="109"/>
      <c r="H146" s="109"/>
      <c r="L146" s="111"/>
      <c r="M146" s="111"/>
      <c r="N146" s="111"/>
      <c r="O146" s="111"/>
      <c r="P146" s="111"/>
      <c r="Q146" s="138"/>
      <c r="R146" s="110"/>
      <c r="T146" s="133"/>
    </row>
    <row r="147" spans="1:20" s="107" customFormat="1" x14ac:dyDescent="0.2">
      <c r="A147" s="109">
        <v>27</v>
      </c>
      <c r="B147" s="106"/>
      <c r="C147" s="106"/>
      <c r="D147" s="108"/>
      <c r="F147" s="109"/>
      <c r="G147" s="109"/>
      <c r="H147" s="109"/>
      <c r="L147" s="111"/>
      <c r="M147" s="111"/>
      <c r="N147" s="111"/>
      <c r="O147" s="111"/>
      <c r="P147" s="111"/>
      <c r="Q147" s="138"/>
      <c r="R147" s="110"/>
      <c r="T147" s="133"/>
    </row>
    <row r="148" spans="1:20" s="107" customFormat="1" x14ac:dyDescent="0.2">
      <c r="A148" s="109">
        <v>28</v>
      </c>
      <c r="B148" s="106"/>
      <c r="C148" s="106"/>
      <c r="D148" s="108"/>
      <c r="F148" s="109"/>
      <c r="G148" s="109"/>
      <c r="H148" s="109"/>
      <c r="L148" s="111"/>
      <c r="M148" s="111"/>
      <c r="N148" s="111"/>
      <c r="O148" s="111"/>
      <c r="P148" s="111"/>
      <c r="Q148" s="138"/>
      <c r="R148" s="110"/>
      <c r="T148" s="133"/>
    </row>
    <row r="149" spans="1:20" s="107" customFormat="1" x14ac:dyDescent="0.2">
      <c r="A149" s="109">
        <v>29</v>
      </c>
      <c r="B149" s="106"/>
      <c r="C149" s="106"/>
      <c r="D149" s="108"/>
      <c r="F149" s="109"/>
      <c r="G149" s="109"/>
      <c r="H149" s="109"/>
      <c r="L149" s="111"/>
      <c r="M149" s="111"/>
      <c r="N149" s="111"/>
      <c r="O149" s="111"/>
      <c r="P149" s="111"/>
      <c r="Q149" s="138"/>
      <c r="R149" s="110"/>
      <c r="T149" s="133"/>
    </row>
    <row r="150" spans="1:20" s="107" customFormat="1" x14ac:dyDescent="0.2">
      <c r="A150" s="109">
        <v>30</v>
      </c>
      <c r="B150" s="106"/>
      <c r="C150" s="106"/>
      <c r="D150" s="108"/>
      <c r="F150" s="109"/>
      <c r="G150" s="109"/>
      <c r="H150" s="109"/>
      <c r="L150" s="111"/>
      <c r="M150" s="111"/>
      <c r="N150" s="111"/>
      <c r="O150" s="111"/>
      <c r="P150" s="111"/>
      <c r="Q150" s="138"/>
      <c r="R150" s="110"/>
      <c r="T150" s="133"/>
    </row>
    <row r="151" spans="1:20" s="107" customFormat="1" x14ac:dyDescent="0.2">
      <c r="A151" s="109">
        <v>31</v>
      </c>
      <c r="B151" s="106"/>
      <c r="C151" s="106"/>
      <c r="D151" s="108"/>
      <c r="F151" s="109"/>
      <c r="G151" s="109"/>
      <c r="H151" s="109"/>
      <c r="L151" s="111"/>
      <c r="M151" s="111"/>
      <c r="N151" s="111"/>
      <c r="O151" s="111"/>
      <c r="P151" s="111"/>
      <c r="Q151" s="138"/>
      <c r="R151" s="110"/>
      <c r="T151" s="133"/>
    </row>
    <row r="152" spans="1:20" s="107" customFormat="1" x14ac:dyDescent="0.2">
      <c r="A152" s="109">
        <v>32</v>
      </c>
      <c r="B152" s="106"/>
      <c r="C152" s="106"/>
      <c r="D152" s="108"/>
      <c r="F152" s="109"/>
      <c r="G152" s="109"/>
      <c r="H152" s="109"/>
      <c r="L152" s="111"/>
      <c r="M152" s="111"/>
      <c r="N152" s="111"/>
      <c r="O152" s="111"/>
      <c r="P152" s="111"/>
      <c r="Q152" s="138"/>
      <c r="R152" s="110"/>
      <c r="T152" s="133"/>
    </row>
    <row r="153" spans="1:20" s="107" customFormat="1" x14ac:dyDescent="0.2">
      <c r="A153" s="109">
        <v>33</v>
      </c>
      <c r="B153" s="106"/>
      <c r="C153" s="106"/>
      <c r="D153" s="108"/>
      <c r="F153" s="109"/>
      <c r="G153" s="109"/>
      <c r="H153" s="109"/>
      <c r="L153" s="111"/>
      <c r="M153" s="111"/>
      <c r="N153" s="111"/>
      <c r="O153" s="111"/>
      <c r="P153" s="111"/>
      <c r="Q153" s="138"/>
      <c r="R153" s="110"/>
      <c r="T153" s="133"/>
    </row>
    <row r="154" spans="1:20" s="107" customFormat="1" x14ac:dyDescent="0.2">
      <c r="A154" s="109">
        <v>34</v>
      </c>
      <c r="B154" s="106"/>
      <c r="C154" s="106"/>
      <c r="D154" s="108"/>
      <c r="F154" s="109"/>
      <c r="G154" s="109"/>
      <c r="H154" s="109"/>
      <c r="L154" s="111"/>
      <c r="M154" s="111"/>
      <c r="N154" s="111"/>
      <c r="O154" s="111"/>
      <c r="P154" s="111"/>
      <c r="Q154" s="138"/>
      <c r="R154" s="110"/>
      <c r="T154" s="133"/>
    </row>
    <row r="155" spans="1:20" s="107" customFormat="1" x14ac:dyDescent="0.2">
      <c r="A155" s="109">
        <v>35</v>
      </c>
      <c r="B155" s="106"/>
      <c r="C155" s="106"/>
      <c r="D155" s="108"/>
      <c r="F155" s="109"/>
      <c r="G155" s="109"/>
      <c r="H155" s="109"/>
      <c r="L155" s="111"/>
      <c r="M155" s="111"/>
      <c r="N155" s="111"/>
      <c r="O155" s="111"/>
      <c r="P155" s="111"/>
      <c r="Q155" s="138"/>
      <c r="R155" s="110"/>
      <c r="T155" s="133"/>
    </row>
    <row r="156" spans="1:20" s="107" customFormat="1" x14ac:dyDescent="0.2">
      <c r="A156" s="109">
        <v>36</v>
      </c>
      <c r="B156" s="106"/>
      <c r="C156" s="106"/>
      <c r="D156" s="108"/>
      <c r="F156" s="109"/>
      <c r="G156" s="109"/>
      <c r="H156" s="109"/>
      <c r="L156" s="111"/>
      <c r="M156" s="111"/>
      <c r="N156" s="111"/>
      <c r="O156" s="111"/>
      <c r="P156" s="111"/>
      <c r="Q156" s="138"/>
      <c r="R156" s="110"/>
      <c r="T156" s="133"/>
    </row>
    <row r="157" spans="1:20" s="107" customFormat="1" x14ac:dyDescent="0.2">
      <c r="A157" s="109">
        <v>37</v>
      </c>
      <c r="B157" s="106"/>
      <c r="C157" s="106"/>
      <c r="D157" s="108"/>
      <c r="F157" s="109"/>
      <c r="G157" s="109"/>
      <c r="H157" s="109"/>
      <c r="L157" s="111"/>
      <c r="M157" s="111"/>
      <c r="N157" s="111"/>
      <c r="O157" s="111"/>
      <c r="P157" s="111"/>
      <c r="Q157" s="138"/>
      <c r="R157" s="110"/>
      <c r="T157" s="133"/>
    </row>
    <row r="158" spans="1:20" s="107" customFormat="1" x14ac:dyDescent="0.2">
      <c r="A158" s="109">
        <v>38</v>
      </c>
      <c r="B158" s="106"/>
      <c r="C158" s="106"/>
      <c r="D158" s="108"/>
      <c r="F158" s="109"/>
      <c r="G158" s="109"/>
      <c r="H158" s="109"/>
      <c r="L158" s="111"/>
      <c r="M158" s="111"/>
      <c r="N158" s="111"/>
      <c r="O158" s="111"/>
      <c r="P158" s="111"/>
      <c r="Q158" s="138"/>
      <c r="R158" s="110"/>
      <c r="T158" s="133"/>
    </row>
    <row r="159" spans="1:20" s="107" customFormat="1" x14ac:dyDescent="0.2">
      <c r="A159" s="109">
        <v>39</v>
      </c>
      <c r="B159" s="106"/>
      <c r="C159" s="106"/>
      <c r="D159" s="108"/>
      <c r="F159" s="109"/>
      <c r="G159" s="109"/>
      <c r="H159" s="109"/>
      <c r="L159" s="111"/>
      <c r="M159" s="111"/>
      <c r="N159" s="111"/>
      <c r="O159" s="111"/>
      <c r="P159" s="111"/>
      <c r="Q159" s="138"/>
      <c r="R159" s="110"/>
      <c r="T159" s="133"/>
    </row>
    <row r="160" spans="1:20" s="107" customFormat="1" x14ac:dyDescent="0.2">
      <c r="A160" s="109">
        <v>40</v>
      </c>
      <c r="B160" s="106"/>
      <c r="C160" s="106"/>
      <c r="D160" s="108"/>
      <c r="F160" s="109"/>
      <c r="G160" s="109"/>
      <c r="H160" s="109"/>
      <c r="L160" s="111"/>
      <c r="M160" s="111"/>
      <c r="N160" s="111"/>
      <c r="O160" s="111"/>
      <c r="P160" s="111"/>
      <c r="Q160" s="138"/>
      <c r="R160" s="110"/>
      <c r="T160" s="133"/>
    </row>
    <row r="161" spans="1:20" s="107" customFormat="1" x14ac:dyDescent="0.2">
      <c r="A161" s="109">
        <v>41</v>
      </c>
      <c r="B161" s="106"/>
      <c r="C161" s="106"/>
      <c r="D161" s="108"/>
      <c r="F161" s="109"/>
      <c r="G161" s="109"/>
      <c r="H161" s="109"/>
      <c r="L161" s="111"/>
      <c r="M161" s="111"/>
      <c r="N161" s="111"/>
      <c r="O161" s="111"/>
      <c r="P161" s="111"/>
      <c r="Q161" s="138"/>
      <c r="R161" s="110"/>
      <c r="T161" s="133"/>
    </row>
    <row r="162" spans="1:20" s="107" customFormat="1" x14ac:dyDescent="0.2">
      <c r="A162" s="109">
        <v>42</v>
      </c>
      <c r="B162" s="106"/>
      <c r="C162" s="106"/>
      <c r="D162" s="108"/>
      <c r="F162" s="109"/>
      <c r="G162" s="109"/>
      <c r="H162" s="109"/>
      <c r="L162" s="111"/>
      <c r="M162" s="111"/>
      <c r="N162" s="111"/>
      <c r="O162" s="111"/>
      <c r="P162" s="111"/>
      <c r="Q162" s="138"/>
      <c r="R162" s="110"/>
      <c r="T162" s="133"/>
    </row>
    <row r="163" spans="1:20" s="107" customFormat="1" x14ac:dyDescent="0.2">
      <c r="A163" s="109">
        <v>43</v>
      </c>
      <c r="B163" s="106"/>
      <c r="C163" s="106"/>
      <c r="D163" s="108"/>
      <c r="F163" s="109"/>
      <c r="G163" s="109"/>
      <c r="H163" s="109"/>
      <c r="L163" s="111"/>
      <c r="M163" s="111"/>
      <c r="N163" s="111"/>
      <c r="O163" s="111"/>
      <c r="P163" s="111"/>
      <c r="Q163" s="138"/>
      <c r="R163" s="110"/>
      <c r="T163" s="133"/>
    </row>
    <row r="164" spans="1:20" s="107" customFormat="1" x14ac:dyDescent="0.2">
      <c r="A164" s="109">
        <v>44</v>
      </c>
      <c r="B164" s="106"/>
      <c r="C164" s="106"/>
      <c r="D164" s="108"/>
      <c r="F164" s="109"/>
      <c r="G164" s="109"/>
      <c r="H164" s="109"/>
      <c r="L164" s="111"/>
      <c r="M164" s="111"/>
      <c r="N164" s="111"/>
      <c r="O164" s="111"/>
      <c r="P164" s="111"/>
      <c r="Q164" s="138"/>
      <c r="R164" s="110"/>
      <c r="T164" s="133"/>
    </row>
    <row r="165" spans="1:20" s="107" customFormat="1" x14ac:dyDescent="0.2">
      <c r="A165" s="109">
        <v>45</v>
      </c>
      <c r="B165" s="106"/>
      <c r="C165" s="106"/>
      <c r="D165" s="108"/>
      <c r="F165" s="109"/>
      <c r="G165" s="109"/>
      <c r="H165" s="109"/>
      <c r="L165" s="111"/>
      <c r="M165" s="111"/>
      <c r="N165" s="111"/>
      <c r="O165" s="111"/>
      <c r="P165" s="111"/>
      <c r="Q165" s="138"/>
      <c r="R165" s="110"/>
      <c r="T165" s="133"/>
    </row>
    <row r="166" spans="1:20" s="107" customFormat="1" x14ac:dyDescent="0.2">
      <c r="A166" s="109">
        <v>46</v>
      </c>
      <c r="B166" s="106"/>
      <c r="C166" s="106"/>
      <c r="D166" s="108"/>
      <c r="F166" s="109"/>
      <c r="G166" s="109"/>
      <c r="H166" s="109"/>
      <c r="L166" s="111"/>
      <c r="M166" s="111"/>
      <c r="N166" s="111"/>
      <c r="O166" s="111"/>
      <c r="P166" s="111"/>
      <c r="Q166" s="138"/>
      <c r="R166" s="110"/>
      <c r="T166" s="133"/>
    </row>
    <row r="167" spans="1:20" s="107" customFormat="1" x14ac:dyDescent="0.2">
      <c r="A167" s="109">
        <v>47</v>
      </c>
      <c r="B167" s="106"/>
      <c r="C167" s="106"/>
      <c r="D167" s="108"/>
      <c r="F167" s="109"/>
      <c r="G167" s="109"/>
      <c r="H167" s="109"/>
      <c r="L167" s="111"/>
      <c r="M167" s="111"/>
      <c r="N167" s="111"/>
      <c r="O167" s="111"/>
      <c r="P167" s="111"/>
      <c r="Q167" s="138"/>
      <c r="R167" s="110"/>
      <c r="T167" s="133"/>
    </row>
    <row r="168" spans="1:20" s="107" customFormat="1" x14ac:dyDescent="0.2">
      <c r="A168" s="109">
        <v>48</v>
      </c>
      <c r="B168" s="106"/>
      <c r="C168" s="106"/>
      <c r="D168" s="108"/>
      <c r="F168" s="109"/>
      <c r="G168" s="109"/>
      <c r="H168" s="109"/>
      <c r="L168" s="111"/>
      <c r="M168" s="111"/>
      <c r="N168" s="111"/>
      <c r="O168" s="111"/>
      <c r="P168" s="111"/>
      <c r="Q168" s="138"/>
      <c r="R168" s="110"/>
      <c r="T168" s="133"/>
    </row>
    <row r="169" spans="1:20" s="107" customFormat="1" x14ac:dyDescent="0.2">
      <c r="A169" s="109">
        <v>49</v>
      </c>
      <c r="B169" s="106"/>
      <c r="C169" s="106"/>
      <c r="D169" s="108"/>
      <c r="F169" s="109"/>
      <c r="G169" s="109"/>
      <c r="H169" s="109"/>
      <c r="L169" s="111"/>
      <c r="M169" s="111"/>
      <c r="N169" s="111"/>
      <c r="O169" s="111"/>
      <c r="P169" s="111"/>
      <c r="Q169" s="138"/>
      <c r="R169" s="110"/>
      <c r="T169" s="133"/>
    </row>
    <row r="170" spans="1:20" s="107" customFormat="1" x14ac:dyDescent="0.2">
      <c r="A170" s="109">
        <v>50</v>
      </c>
      <c r="B170" s="106"/>
      <c r="C170" s="106"/>
      <c r="D170" s="108"/>
      <c r="F170" s="109"/>
      <c r="G170" s="109"/>
      <c r="H170" s="109"/>
      <c r="L170" s="111"/>
      <c r="M170" s="111"/>
      <c r="N170" s="111"/>
      <c r="O170" s="111"/>
      <c r="P170" s="111"/>
      <c r="Q170" s="138"/>
      <c r="R170" s="110"/>
      <c r="T170" s="133"/>
    </row>
    <row r="171" spans="1:20" s="107" customFormat="1" x14ac:dyDescent="0.2">
      <c r="A171" s="109">
        <v>51</v>
      </c>
      <c r="B171" s="106"/>
      <c r="C171" s="106"/>
      <c r="D171" s="108"/>
      <c r="F171" s="109"/>
      <c r="G171" s="109"/>
      <c r="H171" s="109"/>
      <c r="L171" s="111"/>
      <c r="M171" s="111"/>
      <c r="N171" s="111"/>
      <c r="O171" s="111"/>
      <c r="P171" s="111"/>
      <c r="Q171" s="138"/>
      <c r="R171" s="110"/>
      <c r="T171" s="133"/>
    </row>
    <row r="172" spans="1:20" s="107" customFormat="1" x14ac:dyDescent="0.2">
      <c r="A172" s="109">
        <v>52</v>
      </c>
      <c r="B172" s="106"/>
      <c r="C172" s="106"/>
      <c r="D172" s="108"/>
      <c r="F172" s="109"/>
      <c r="G172" s="109"/>
      <c r="H172" s="109"/>
      <c r="L172" s="111"/>
      <c r="M172" s="111"/>
      <c r="N172" s="111"/>
      <c r="O172" s="111"/>
      <c r="P172" s="111"/>
      <c r="Q172" s="138"/>
      <c r="R172" s="110"/>
      <c r="T172" s="133"/>
    </row>
    <row r="173" spans="1:20" s="107" customFormat="1" x14ac:dyDescent="0.2">
      <c r="A173" s="109">
        <v>53</v>
      </c>
      <c r="B173" s="106"/>
      <c r="C173" s="106"/>
      <c r="D173" s="108"/>
      <c r="F173" s="109"/>
      <c r="G173" s="109"/>
      <c r="H173" s="109"/>
      <c r="L173" s="111"/>
      <c r="M173" s="111"/>
      <c r="N173" s="111"/>
      <c r="O173" s="111"/>
      <c r="P173" s="111"/>
      <c r="Q173" s="138"/>
      <c r="R173" s="110"/>
      <c r="T173" s="133"/>
    </row>
    <row r="174" spans="1:20" s="107" customFormat="1" x14ac:dyDescent="0.2">
      <c r="A174" s="109">
        <v>54</v>
      </c>
      <c r="B174" s="106"/>
      <c r="C174" s="106"/>
      <c r="D174" s="108"/>
      <c r="F174" s="109"/>
      <c r="G174" s="109"/>
      <c r="H174" s="109"/>
      <c r="L174" s="111"/>
      <c r="M174" s="111"/>
      <c r="N174" s="111"/>
      <c r="O174" s="111"/>
      <c r="P174" s="111"/>
      <c r="Q174" s="138"/>
      <c r="R174" s="110"/>
      <c r="T174" s="133"/>
    </row>
    <row r="175" spans="1:20" s="107" customFormat="1" x14ac:dyDescent="0.2">
      <c r="A175" s="109">
        <v>55</v>
      </c>
      <c r="B175" s="106"/>
      <c r="C175" s="106"/>
      <c r="D175" s="108"/>
      <c r="F175" s="109"/>
      <c r="G175" s="109"/>
      <c r="H175" s="109"/>
      <c r="L175" s="111"/>
      <c r="M175" s="111"/>
      <c r="N175" s="111"/>
      <c r="O175" s="111"/>
      <c r="P175" s="111"/>
      <c r="Q175" s="138"/>
      <c r="R175" s="110"/>
      <c r="T175" s="133"/>
    </row>
    <row r="176" spans="1:20" s="107" customFormat="1" x14ac:dyDescent="0.2">
      <c r="A176" s="109">
        <v>56</v>
      </c>
      <c r="B176" s="106"/>
      <c r="C176" s="106"/>
      <c r="D176" s="108"/>
      <c r="F176" s="109"/>
      <c r="G176" s="109"/>
      <c r="H176" s="109"/>
      <c r="L176" s="111"/>
      <c r="M176" s="111"/>
      <c r="N176" s="111"/>
      <c r="O176" s="111"/>
      <c r="P176" s="111"/>
      <c r="Q176" s="138"/>
      <c r="R176" s="110"/>
      <c r="T176" s="133"/>
    </row>
    <row r="177" spans="1:20" s="107" customFormat="1" x14ac:dyDescent="0.2">
      <c r="A177" s="109">
        <v>57</v>
      </c>
      <c r="B177" s="106"/>
      <c r="C177" s="106"/>
      <c r="D177" s="108"/>
      <c r="F177" s="109"/>
      <c r="G177" s="109"/>
      <c r="H177" s="109"/>
      <c r="L177" s="111"/>
      <c r="M177" s="111"/>
      <c r="N177" s="111"/>
      <c r="O177" s="111"/>
      <c r="P177" s="111"/>
      <c r="Q177" s="138"/>
      <c r="R177" s="110"/>
      <c r="T177" s="133"/>
    </row>
    <row r="178" spans="1:20" s="107" customFormat="1" x14ac:dyDescent="0.2">
      <c r="A178" s="109">
        <v>58</v>
      </c>
      <c r="B178" s="106"/>
      <c r="C178" s="106"/>
      <c r="D178" s="108"/>
      <c r="F178" s="109"/>
      <c r="G178" s="109"/>
      <c r="H178" s="109"/>
      <c r="L178" s="111"/>
      <c r="M178" s="111"/>
      <c r="N178" s="111"/>
      <c r="O178" s="111"/>
      <c r="P178" s="111"/>
      <c r="Q178" s="138"/>
      <c r="R178" s="110"/>
      <c r="T178" s="133"/>
    </row>
    <row r="179" spans="1:20" s="107" customFormat="1" x14ac:dyDescent="0.2">
      <c r="A179" s="109">
        <v>59</v>
      </c>
      <c r="B179" s="106"/>
      <c r="C179" s="106"/>
      <c r="D179" s="108"/>
      <c r="F179" s="109"/>
      <c r="G179" s="109"/>
      <c r="H179" s="109"/>
      <c r="L179" s="111"/>
      <c r="M179" s="111"/>
      <c r="N179" s="111"/>
      <c r="O179" s="111"/>
      <c r="P179" s="111"/>
      <c r="Q179" s="138"/>
      <c r="R179" s="110"/>
      <c r="T179" s="133"/>
    </row>
    <row r="180" spans="1:20" s="107" customFormat="1" x14ac:dyDescent="0.2">
      <c r="A180" s="109">
        <v>60</v>
      </c>
      <c r="B180" s="106"/>
      <c r="C180" s="106"/>
      <c r="D180" s="108"/>
      <c r="F180" s="109"/>
      <c r="G180" s="109"/>
      <c r="H180" s="109"/>
      <c r="L180" s="111"/>
      <c r="M180" s="111"/>
      <c r="N180" s="111"/>
      <c r="O180" s="111"/>
      <c r="P180" s="111"/>
      <c r="Q180" s="138"/>
      <c r="R180" s="110"/>
      <c r="T180" s="133"/>
    </row>
    <row r="181" spans="1:20" s="107" customFormat="1" x14ac:dyDescent="0.2">
      <c r="A181" s="109">
        <v>61</v>
      </c>
      <c r="B181" s="106"/>
      <c r="C181" s="106"/>
      <c r="D181" s="108"/>
      <c r="F181" s="109"/>
      <c r="G181" s="109"/>
      <c r="H181" s="109"/>
      <c r="L181" s="111"/>
      <c r="M181" s="111"/>
      <c r="N181" s="111"/>
      <c r="O181" s="111"/>
      <c r="P181" s="111"/>
      <c r="Q181" s="138"/>
      <c r="R181" s="110"/>
      <c r="T181" s="133"/>
    </row>
    <row r="182" spans="1:20" s="107" customFormat="1" x14ac:dyDescent="0.2">
      <c r="A182" s="109">
        <v>62</v>
      </c>
      <c r="B182" s="106"/>
      <c r="C182" s="106"/>
      <c r="D182" s="108"/>
      <c r="F182" s="109"/>
      <c r="G182" s="109"/>
      <c r="H182" s="109"/>
      <c r="L182" s="111"/>
      <c r="M182" s="111"/>
      <c r="N182" s="111"/>
      <c r="O182" s="111"/>
      <c r="P182" s="111"/>
      <c r="Q182" s="138"/>
      <c r="R182" s="110"/>
      <c r="T182" s="133"/>
    </row>
    <row r="183" spans="1:20" s="107" customFormat="1" x14ac:dyDescent="0.2">
      <c r="A183" s="109">
        <v>63</v>
      </c>
      <c r="B183" s="106"/>
      <c r="C183" s="106"/>
      <c r="D183" s="108"/>
      <c r="F183" s="109"/>
      <c r="G183" s="109"/>
      <c r="H183" s="109"/>
      <c r="L183" s="111"/>
      <c r="M183" s="111"/>
      <c r="N183" s="111"/>
      <c r="O183" s="111"/>
      <c r="P183" s="111"/>
      <c r="Q183" s="138"/>
      <c r="R183" s="110"/>
      <c r="T183" s="133"/>
    </row>
    <row r="184" spans="1:20" s="107" customFormat="1" x14ac:dyDescent="0.2">
      <c r="A184" s="109">
        <v>64</v>
      </c>
      <c r="B184" s="106"/>
      <c r="C184" s="106"/>
      <c r="D184" s="108"/>
      <c r="F184" s="109"/>
      <c r="G184" s="109"/>
      <c r="H184" s="109"/>
      <c r="L184" s="111"/>
      <c r="M184" s="111"/>
      <c r="N184" s="111"/>
      <c r="O184" s="111"/>
      <c r="P184" s="111"/>
      <c r="Q184" s="138"/>
      <c r="R184" s="110"/>
      <c r="T184" s="133"/>
    </row>
    <row r="185" spans="1:20" s="107" customFormat="1" x14ac:dyDescent="0.2">
      <c r="A185" s="109">
        <v>65</v>
      </c>
      <c r="B185" s="106"/>
      <c r="C185" s="106"/>
      <c r="D185" s="108"/>
      <c r="F185" s="109"/>
      <c r="G185" s="109"/>
      <c r="H185" s="109"/>
      <c r="L185" s="111"/>
      <c r="M185" s="111"/>
      <c r="N185" s="111"/>
      <c r="O185" s="111"/>
      <c r="P185" s="111"/>
      <c r="Q185" s="138"/>
      <c r="R185" s="110"/>
      <c r="T185" s="133"/>
    </row>
    <row r="186" spans="1:20" s="107" customFormat="1" x14ac:dyDescent="0.2">
      <c r="A186" s="109">
        <v>66</v>
      </c>
      <c r="B186" s="106"/>
      <c r="C186" s="106"/>
      <c r="D186" s="108"/>
      <c r="F186" s="109"/>
      <c r="G186" s="109"/>
      <c r="H186" s="109"/>
      <c r="L186" s="111"/>
      <c r="M186" s="111"/>
      <c r="N186" s="111"/>
      <c r="O186" s="111"/>
      <c r="P186" s="111"/>
      <c r="Q186" s="138"/>
      <c r="R186" s="110"/>
      <c r="T186" s="133"/>
    </row>
    <row r="187" spans="1:20" s="107" customFormat="1" x14ac:dyDescent="0.2">
      <c r="A187" s="109">
        <v>67</v>
      </c>
      <c r="B187" s="106"/>
      <c r="C187" s="106"/>
      <c r="D187" s="108"/>
      <c r="F187" s="109"/>
      <c r="G187" s="109"/>
      <c r="H187" s="109"/>
      <c r="L187" s="111"/>
      <c r="M187" s="111"/>
      <c r="N187" s="111"/>
      <c r="O187" s="111"/>
      <c r="P187" s="111"/>
      <c r="Q187" s="138"/>
      <c r="R187" s="110"/>
      <c r="T187" s="133"/>
    </row>
    <row r="188" spans="1:20" s="107" customFormat="1" x14ac:dyDescent="0.2">
      <c r="A188" s="109">
        <v>68</v>
      </c>
      <c r="B188" s="106"/>
      <c r="C188" s="106"/>
      <c r="D188" s="108"/>
      <c r="F188" s="109"/>
      <c r="G188" s="109"/>
      <c r="H188" s="109"/>
      <c r="L188" s="111"/>
      <c r="M188" s="111"/>
      <c r="N188" s="111"/>
      <c r="O188" s="111"/>
      <c r="P188" s="111"/>
      <c r="Q188" s="138"/>
      <c r="R188" s="110"/>
      <c r="T188" s="133"/>
    </row>
    <row r="189" spans="1:20" s="107" customFormat="1" x14ac:dyDescent="0.2">
      <c r="A189" s="109">
        <v>69</v>
      </c>
      <c r="B189" s="106"/>
      <c r="C189" s="106"/>
      <c r="D189" s="108"/>
      <c r="F189" s="109"/>
      <c r="G189" s="109"/>
      <c r="H189" s="109"/>
      <c r="L189" s="111"/>
      <c r="M189" s="111"/>
      <c r="N189" s="111"/>
      <c r="O189" s="111"/>
      <c r="P189" s="111"/>
      <c r="Q189" s="138"/>
      <c r="R189" s="110"/>
      <c r="T189" s="133"/>
    </row>
    <row r="190" spans="1:20" s="107" customFormat="1" x14ac:dyDescent="0.2">
      <c r="A190" s="109">
        <v>70</v>
      </c>
      <c r="B190" s="106"/>
      <c r="C190" s="106"/>
      <c r="D190" s="108"/>
      <c r="F190" s="109"/>
      <c r="G190" s="109"/>
      <c r="H190" s="109"/>
      <c r="L190" s="111"/>
      <c r="M190" s="111"/>
      <c r="N190" s="111"/>
      <c r="O190" s="111"/>
      <c r="P190" s="111"/>
      <c r="Q190" s="138"/>
      <c r="R190" s="110"/>
      <c r="T190" s="133"/>
    </row>
    <row r="191" spans="1:20" s="107" customFormat="1" x14ac:dyDescent="0.2">
      <c r="A191" s="109"/>
      <c r="B191" s="106"/>
      <c r="C191" s="106"/>
      <c r="D191" s="108"/>
      <c r="F191" s="109"/>
      <c r="G191" s="109"/>
      <c r="H191" s="109"/>
      <c r="L191" s="114"/>
      <c r="M191" s="114"/>
      <c r="N191" s="114"/>
      <c r="O191" s="114"/>
      <c r="P191" s="114"/>
      <c r="Q191" s="153"/>
      <c r="T191" s="133"/>
    </row>
    <row r="192" spans="1:20" s="107" customFormat="1" ht="25.5" x14ac:dyDescent="0.2">
      <c r="A192" s="109">
        <v>1</v>
      </c>
      <c r="B192" s="107" t="s">
        <v>232</v>
      </c>
      <c r="C192" s="106" t="s">
        <v>233</v>
      </c>
      <c r="D192" s="108">
        <v>45656</v>
      </c>
      <c r="E192" s="107" t="s">
        <v>63</v>
      </c>
      <c r="F192" s="109" t="s">
        <v>234</v>
      </c>
      <c r="G192" s="109" t="s">
        <v>235</v>
      </c>
      <c r="H192" s="109">
        <v>17</v>
      </c>
      <c r="I192" s="107" t="s">
        <v>236</v>
      </c>
      <c r="J192" s="107" t="s">
        <v>3</v>
      </c>
      <c r="K192" s="107" t="s">
        <v>111</v>
      </c>
      <c r="L192" s="170">
        <v>45706</v>
      </c>
      <c r="M192" s="170">
        <v>45706</v>
      </c>
      <c r="N192" s="170">
        <v>45706</v>
      </c>
      <c r="O192" s="170" t="s">
        <v>119</v>
      </c>
      <c r="P192" s="171" t="s">
        <v>119</v>
      </c>
      <c r="Q192" s="172">
        <v>64.17</v>
      </c>
      <c r="R192" s="173">
        <v>45706</v>
      </c>
      <c r="T192" s="133"/>
    </row>
    <row r="193" spans="1:20" s="107" customFormat="1" ht="25.5" x14ac:dyDescent="0.2">
      <c r="A193" s="109">
        <v>2</v>
      </c>
      <c r="B193" s="107" t="s">
        <v>237</v>
      </c>
      <c r="C193" s="106" t="s">
        <v>238</v>
      </c>
      <c r="D193" s="108">
        <v>45748</v>
      </c>
      <c r="E193" s="107" t="s">
        <v>63</v>
      </c>
      <c r="F193" s="109" t="s">
        <v>234</v>
      </c>
      <c r="G193" s="109" t="s">
        <v>235</v>
      </c>
      <c r="H193" s="109">
        <v>16</v>
      </c>
      <c r="I193" s="107" t="s">
        <v>236</v>
      </c>
      <c r="J193" s="107" t="s">
        <v>3</v>
      </c>
      <c r="K193" s="107" t="s">
        <v>111</v>
      </c>
      <c r="L193" s="170">
        <v>45790</v>
      </c>
      <c r="M193" s="170">
        <v>45790</v>
      </c>
      <c r="N193" s="170">
        <v>45790</v>
      </c>
      <c r="O193" s="170" t="s">
        <v>119</v>
      </c>
      <c r="P193" s="171" t="s">
        <v>119</v>
      </c>
      <c r="Q193" s="172">
        <v>38.5</v>
      </c>
      <c r="R193" s="173">
        <v>45790</v>
      </c>
      <c r="T193" s="133"/>
    </row>
    <row r="194" spans="1:20" s="107" customFormat="1" ht="25.5" x14ac:dyDescent="0.2">
      <c r="A194" s="109">
        <v>3</v>
      </c>
      <c r="B194" s="107" t="s">
        <v>239</v>
      </c>
      <c r="C194" s="106" t="s">
        <v>240</v>
      </c>
      <c r="D194" s="108">
        <v>45846</v>
      </c>
      <c r="E194" s="107" t="s">
        <v>63</v>
      </c>
      <c r="F194" s="109" t="s">
        <v>234</v>
      </c>
      <c r="G194" s="109" t="s">
        <v>235</v>
      </c>
      <c r="H194" s="109">
        <v>17</v>
      </c>
      <c r="I194" s="107" t="s">
        <v>236</v>
      </c>
      <c r="J194" s="107" t="s">
        <v>3</v>
      </c>
      <c r="K194" s="107" t="s">
        <v>111</v>
      </c>
      <c r="L194" s="170">
        <v>45853</v>
      </c>
      <c r="M194" s="170">
        <v>45863</v>
      </c>
      <c r="N194" s="170">
        <v>45853</v>
      </c>
      <c r="O194" s="170" t="s">
        <v>119</v>
      </c>
      <c r="P194" s="171" t="s">
        <v>119</v>
      </c>
      <c r="Q194" s="172">
        <v>19.25</v>
      </c>
      <c r="R194" s="173">
        <v>45863</v>
      </c>
      <c r="T194" s="133"/>
    </row>
    <row r="195" spans="1:20" s="107" customFormat="1" x14ac:dyDescent="0.2">
      <c r="A195" s="109"/>
      <c r="B195" s="106"/>
      <c r="C195" s="106"/>
      <c r="D195" s="108"/>
      <c r="F195" s="109"/>
      <c r="G195" s="109"/>
      <c r="H195" s="109"/>
      <c r="L195" s="114"/>
      <c r="M195" s="114"/>
      <c r="N195" s="114"/>
      <c r="O195" s="114"/>
      <c r="P195" s="114"/>
      <c r="Q195" s="153"/>
      <c r="T195" s="133"/>
    </row>
    <row r="196" spans="1:20" s="107" customFormat="1" x14ac:dyDescent="0.2">
      <c r="A196" s="109">
        <v>1</v>
      </c>
      <c r="B196" s="106"/>
      <c r="C196" s="106"/>
      <c r="D196" s="108"/>
      <c r="E196" s="107" t="s">
        <v>74</v>
      </c>
      <c r="F196" s="109" t="s">
        <v>241</v>
      </c>
      <c r="G196" s="109"/>
      <c r="H196" s="109"/>
      <c r="L196" s="111"/>
      <c r="M196" s="111"/>
      <c r="N196" s="111"/>
      <c r="O196" s="109"/>
      <c r="P196" s="109"/>
      <c r="Q196" s="153"/>
      <c r="R196" s="110"/>
      <c r="T196" s="133"/>
    </row>
    <row r="197" spans="1:20" s="107" customFormat="1" x14ac:dyDescent="0.2">
      <c r="A197" s="109">
        <v>2</v>
      </c>
      <c r="B197" s="106"/>
      <c r="C197" s="106"/>
      <c r="D197" s="108"/>
      <c r="F197" s="109"/>
      <c r="G197" s="109"/>
      <c r="H197" s="109"/>
      <c r="L197" s="114"/>
      <c r="M197" s="114"/>
      <c r="N197" s="114"/>
      <c r="O197" s="114"/>
      <c r="P197" s="114"/>
      <c r="Q197" s="153"/>
      <c r="T197" s="133"/>
    </row>
    <row r="198" spans="1:20" s="107" customFormat="1" x14ac:dyDescent="0.2">
      <c r="A198" s="109"/>
      <c r="B198" s="106"/>
      <c r="C198" s="106"/>
      <c r="D198" s="108"/>
      <c r="F198" s="109"/>
      <c r="G198" s="109"/>
      <c r="H198" s="109"/>
      <c r="L198" s="111"/>
      <c r="M198" s="111"/>
      <c r="N198" s="111"/>
      <c r="O198" s="111"/>
      <c r="P198" s="111"/>
      <c r="Q198" s="138"/>
      <c r="R198" s="110"/>
      <c r="T198" s="133"/>
    </row>
    <row r="199" spans="1:20" s="107" customFormat="1" x14ac:dyDescent="0.2">
      <c r="A199" s="109">
        <v>1</v>
      </c>
      <c r="B199" s="106" t="s">
        <v>242</v>
      </c>
      <c r="C199" s="106" t="s">
        <v>243</v>
      </c>
      <c r="D199" s="108">
        <v>45568</v>
      </c>
      <c r="E199" s="107" t="s">
        <v>30</v>
      </c>
      <c r="F199" s="109" t="s">
        <v>244</v>
      </c>
      <c r="G199" s="109">
        <v>9</v>
      </c>
      <c r="H199" s="109">
        <v>15</v>
      </c>
      <c r="I199" s="107" t="s">
        <v>30</v>
      </c>
      <c r="J199" s="107" t="s">
        <v>3</v>
      </c>
      <c r="K199" s="107" t="s">
        <v>151</v>
      </c>
      <c r="L199" s="170">
        <v>45623</v>
      </c>
      <c r="M199" s="170">
        <v>45618</v>
      </c>
      <c r="N199" s="170">
        <v>45617</v>
      </c>
      <c r="O199" s="170">
        <v>45574</v>
      </c>
      <c r="P199" s="170">
        <v>45574</v>
      </c>
      <c r="Q199" s="172">
        <v>140</v>
      </c>
      <c r="R199" s="173">
        <v>45623</v>
      </c>
      <c r="T199" s="133"/>
    </row>
    <row r="200" spans="1:20" s="107" customFormat="1" x14ac:dyDescent="0.2">
      <c r="A200" s="109">
        <v>2</v>
      </c>
      <c r="B200" s="106" t="s">
        <v>245</v>
      </c>
      <c r="C200" s="106" t="s">
        <v>246</v>
      </c>
      <c r="D200" s="108">
        <v>45743</v>
      </c>
      <c r="E200" s="107" t="s">
        <v>30</v>
      </c>
      <c r="F200" s="109" t="s">
        <v>244</v>
      </c>
      <c r="G200" s="109">
        <v>8</v>
      </c>
      <c r="H200" s="109">
        <v>19</v>
      </c>
      <c r="I200" s="107" t="s">
        <v>30</v>
      </c>
      <c r="J200" s="107" t="s">
        <v>3</v>
      </c>
      <c r="K200" s="107" t="s">
        <v>111</v>
      </c>
      <c r="L200" s="170">
        <v>45790</v>
      </c>
      <c r="M200" s="170">
        <v>45825</v>
      </c>
      <c r="N200" s="170">
        <v>45764</v>
      </c>
      <c r="O200" s="170">
        <v>45762</v>
      </c>
      <c r="P200" s="170">
        <v>45762</v>
      </c>
      <c r="Q200" s="172">
        <v>81.67</v>
      </c>
      <c r="R200" s="173">
        <v>45825</v>
      </c>
      <c r="T200" s="133"/>
    </row>
    <row r="201" spans="1:20" s="107" customFormat="1" x14ac:dyDescent="0.2">
      <c r="A201" s="109">
        <v>3</v>
      </c>
      <c r="B201" s="106"/>
      <c r="C201" s="106" t="s">
        <v>247</v>
      </c>
      <c r="D201" s="108">
        <v>45813</v>
      </c>
      <c r="E201" s="107" t="s">
        <v>30</v>
      </c>
      <c r="F201" s="109" t="s">
        <v>244</v>
      </c>
      <c r="G201" s="109">
        <v>4</v>
      </c>
      <c r="H201" s="109">
        <v>15</v>
      </c>
      <c r="I201" s="107" t="s">
        <v>30</v>
      </c>
      <c r="J201" s="107" t="s">
        <v>3</v>
      </c>
      <c r="K201" s="107" t="s">
        <v>111</v>
      </c>
      <c r="L201" s="170">
        <v>45814</v>
      </c>
      <c r="M201" s="170">
        <v>45831</v>
      </c>
      <c r="N201" s="170">
        <v>45853</v>
      </c>
      <c r="O201" s="170">
        <v>45818</v>
      </c>
      <c r="P201" s="170">
        <v>45818</v>
      </c>
      <c r="Q201" s="172">
        <v>46.67</v>
      </c>
      <c r="R201" s="173">
        <v>45853</v>
      </c>
      <c r="T201" s="133"/>
    </row>
    <row r="202" spans="1:20" s="107" customFormat="1" x14ac:dyDescent="0.2">
      <c r="A202" s="109">
        <v>4</v>
      </c>
      <c r="B202" s="106"/>
      <c r="C202" s="106"/>
      <c r="D202" s="108"/>
      <c r="F202" s="109"/>
      <c r="G202" s="109"/>
      <c r="H202" s="109"/>
      <c r="L202" s="114"/>
      <c r="M202" s="114"/>
      <c r="N202" s="114"/>
      <c r="O202" s="116"/>
      <c r="P202" s="114"/>
      <c r="Q202" s="153"/>
      <c r="T202" s="133"/>
    </row>
    <row r="203" spans="1:20" s="107" customFormat="1" x14ac:dyDescent="0.2">
      <c r="A203" s="109"/>
      <c r="B203" s="106"/>
      <c r="C203" s="106"/>
      <c r="D203" s="108"/>
      <c r="F203" s="109"/>
      <c r="G203" s="109"/>
      <c r="H203" s="109"/>
      <c r="L203" s="114"/>
      <c r="M203" s="114"/>
      <c r="N203" s="114"/>
      <c r="O203" s="114"/>
      <c r="P203" s="114"/>
      <c r="Q203" s="153"/>
      <c r="T203" s="133"/>
    </row>
    <row r="204" spans="1:20" s="107" customFormat="1" x14ac:dyDescent="0.2">
      <c r="A204" s="109">
        <v>1</v>
      </c>
      <c r="B204" s="106" t="s">
        <v>248</v>
      </c>
      <c r="C204" s="106" t="s">
        <v>249</v>
      </c>
      <c r="D204" s="108">
        <v>45574</v>
      </c>
      <c r="E204" s="107" t="s">
        <v>31</v>
      </c>
      <c r="F204" s="109" t="s">
        <v>250</v>
      </c>
      <c r="G204" s="109">
        <v>10</v>
      </c>
      <c r="H204" s="109">
        <v>17</v>
      </c>
      <c r="I204" s="107" t="s">
        <v>251</v>
      </c>
      <c r="J204" s="107" t="s">
        <v>3</v>
      </c>
      <c r="K204" s="107" t="s">
        <v>111</v>
      </c>
      <c r="L204" s="170">
        <v>45588</v>
      </c>
      <c r="M204" s="170">
        <v>45595</v>
      </c>
      <c r="N204" s="170">
        <v>45588</v>
      </c>
      <c r="O204" s="170">
        <v>45590</v>
      </c>
      <c r="P204" s="170">
        <v>45594</v>
      </c>
      <c r="Q204" s="177">
        <v>127</v>
      </c>
      <c r="R204" s="173">
        <v>45595</v>
      </c>
      <c r="T204" s="133"/>
    </row>
    <row r="205" spans="1:20" s="107" customFormat="1" x14ac:dyDescent="0.2">
      <c r="A205" s="109">
        <v>2</v>
      </c>
      <c r="B205" s="106" t="s">
        <v>252</v>
      </c>
      <c r="C205" s="106" t="s">
        <v>253</v>
      </c>
      <c r="D205" s="108">
        <v>45574</v>
      </c>
      <c r="E205" s="107" t="s">
        <v>31</v>
      </c>
      <c r="F205" s="109" t="s">
        <v>250</v>
      </c>
      <c r="G205" s="109">
        <v>12</v>
      </c>
      <c r="H205" s="109">
        <v>25</v>
      </c>
      <c r="I205" s="107" t="s">
        <v>251</v>
      </c>
      <c r="J205" s="107" t="s">
        <v>3</v>
      </c>
      <c r="K205" s="107" t="s">
        <v>111</v>
      </c>
      <c r="L205" s="170">
        <v>45595</v>
      </c>
      <c r="M205" s="170">
        <v>45595</v>
      </c>
      <c r="N205" s="170">
        <v>45585</v>
      </c>
      <c r="O205" s="170">
        <v>45589</v>
      </c>
      <c r="P205" s="170">
        <v>45589</v>
      </c>
      <c r="Q205" s="177">
        <v>127</v>
      </c>
      <c r="R205" s="173">
        <v>45595</v>
      </c>
      <c r="T205" s="133"/>
    </row>
    <row r="206" spans="1:20" s="107" customFormat="1" x14ac:dyDescent="0.2">
      <c r="A206" s="109">
        <v>3</v>
      </c>
      <c r="B206" s="106" t="s">
        <v>254</v>
      </c>
      <c r="C206" s="106" t="s">
        <v>255</v>
      </c>
      <c r="D206" s="108">
        <v>45638</v>
      </c>
      <c r="E206" s="107" t="s">
        <v>31</v>
      </c>
      <c r="F206" s="109" t="s">
        <v>250</v>
      </c>
      <c r="G206" s="109">
        <v>1</v>
      </c>
      <c r="H206" s="109">
        <v>15</v>
      </c>
      <c r="I206" s="107" t="s">
        <v>256</v>
      </c>
      <c r="J206" s="107" t="s">
        <v>3</v>
      </c>
      <c r="K206" s="107" t="s">
        <v>111</v>
      </c>
      <c r="L206" s="170">
        <v>45643</v>
      </c>
      <c r="M206" s="170">
        <v>45665</v>
      </c>
      <c r="N206" s="170">
        <v>45642</v>
      </c>
      <c r="O206" s="170">
        <v>45665</v>
      </c>
      <c r="P206" s="170">
        <v>45665</v>
      </c>
      <c r="Q206" s="177">
        <v>105.84</v>
      </c>
      <c r="R206" s="173">
        <v>45665</v>
      </c>
      <c r="T206" s="133"/>
    </row>
    <row r="207" spans="1:20" s="107" customFormat="1" x14ac:dyDescent="0.2">
      <c r="A207" s="109">
        <v>4</v>
      </c>
      <c r="B207" s="106" t="s">
        <v>257</v>
      </c>
      <c r="C207" s="106" t="s">
        <v>258</v>
      </c>
      <c r="D207" s="108">
        <v>45715</v>
      </c>
      <c r="E207" s="107" t="s">
        <v>31</v>
      </c>
      <c r="F207" s="109" t="s">
        <v>250</v>
      </c>
      <c r="G207" s="109">
        <v>4</v>
      </c>
      <c r="H207" s="109">
        <v>15</v>
      </c>
      <c r="I207" s="107" t="s">
        <v>256</v>
      </c>
      <c r="J207" s="107" t="s">
        <v>3</v>
      </c>
      <c r="K207" s="107" t="s">
        <v>111</v>
      </c>
      <c r="L207" s="170">
        <v>45785</v>
      </c>
      <c r="M207" s="170">
        <v>45785</v>
      </c>
      <c r="N207" s="170">
        <v>45722</v>
      </c>
      <c r="O207" s="170">
        <v>45722</v>
      </c>
      <c r="P207" s="170">
        <v>45734</v>
      </c>
      <c r="Q207" s="177">
        <v>84.66</v>
      </c>
      <c r="R207" s="173">
        <v>45785</v>
      </c>
      <c r="T207" s="133"/>
    </row>
    <row r="208" spans="1:20" s="107" customFormat="1" x14ac:dyDescent="0.2">
      <c r="A208" s="109">
        <v>5</v>
      </c>
      <c r="B208" s="106" t="s">
        <v>259</v>
      </c>
      <c r="C208" s="106" t="s">
        <v>260</v>
      </c>
      <c r="D208" s="108">
        <v>45799</v>
      </c>
      <c r="E208" s="107" t="s">
        <v>31</v>
      </c>
      <c r="F208" s="109" t="s">
        <v>250</v>
      </c>
      <c r="G208" s="109">
        <v>2</v>
      </c>
      <c r="H208" s="109">
        <v>15</v>
      </c>
      <c r="I208" s="107" t="s">
        <v>256</v>
      </c>
      <c r="J208" s="107" t="s">
        <v>3</v>
      </c>
      <c r="K208" s="107" t="s">
        <v>111</v>
      </c>
      <c r="L208" s="170">
        <v>45807</v>
      </c>
      <c r="M208" s="170">
        <v>45805</v>
      </c>
      <c r="N208" s="170">
        <v>45805</v>
      </c>
      <c r="O208" s="170">
        <v>45805</v>
      </c>
      <c r="P208" s="170">
        <v>45805</v>
      </c>
      <c r="Q208" s="177">
        <v>52.91</v>
      </c>
      <c r="R208" s="173">
        <v>45807</v>
      </c>
      <c r="T208" s="133"/>
    </row>
    <row r="209" spans="1:20" s="107" customFormat="1" x14ac:dyDescent="0.2">
      <c r="A209" s="109">
        <v>6</v>
      </c>
      <c r="B209" s="106"/>
      <c r="C209" s="106"/>
      <c r="D209" s="108"/>
      <c r="F209" s="109"/>
      <c r="G209" s="109"/>
      <c r="H209" s="109"/>
      <c r="L209" s="111"/>
      <c r="M209" s="111"/>
      <c r="N209" s="111"/>
      <c r="O209" s="111"/>
      <c r="P209" s="111"/>
      <c r="Q209" s="154"/>
      <c r="R209" s="110"/>
      <c r="T209" s="133"/>
    </row>
    <row r="210" spans="1:20" s="107" customFormat="1" x14ac:dyDescent="0.2">
      <c r="A210" s="109"/>
      <c r="B210" s="106"/>
      <c r="C210" s="106"/>
      <c r="D210" s="108"/>
      <c r="F210" s="109"/>
      <c r="G210" s="109"/>
      <c r="H210" s="109"/>
      <c r="L210" s="111"/>
      <c r="M210" s="111"/>
      <c r="N210" s="111"/>
      <c r="O210" s="111"/>
      <c r="P210" s="111"/>
      <c r="Q210" s="154"/>
      <c r="R210" s="110"/>
      <c r="T210" s="133"/>
    </row>
    <row r="211" spans="1:20" s="107" customFormat="1" ht="25.5" x14ac:dyDescent="0.2">
      <c r="A211" s="109">
        <v>1</v>
      </c>
      <c r="B211" s="106"/>
      <c r="C211" s="106"/>
      <c r="D211" s="108"/>
      <c r="E211" s="107" t="s">
        <v>261</v>
      </c>
      <c r="F211" s="109" t="s">
        <v>262</v>
      </c>
      <c r="G211" s="109"/>
      <c r="H211" s="109"/>
      <c r="L211" s="110"/>
      <c r="M211" s="111"/>
      <c r="N211" s="110"/>
      <c r="O211" s="109"/>
      <c r="P211" s="109"/>
      <c r="Q211" s="138"/>
      <c r="R211" s="110"/>
      <c r="T211" s="133"/>
    </row>
    <row r="212" spans="1:20" s="107" customFormat="1" x14ac:dyDescent="0.2">
      <c r="A212" s="109">
        <v>2</v>
      </c>
      <c r="B212" s="106"/>
      <c r="C212" s="106"/>
      <c r="D212" s="108"/>
      <c r="F212" s="109"/>
      <c r="G212" s="109"/>
      <c r="H212" s="109"/>
      <c r="L212" s="110"/>
      <c r="M212" s="111"/>
      <c r="N212" s="110"/>
      <c r="O212" s="109"/>
      <c r="P212" s="109"/>
      <c r="Q212" s="138"/>
      <c r="R212" s="110"/>
      <c r="T212" s="133"/>
    </row>
    <row r="213" spans="1:20" s="107" customFormat="1" x14ac:dyDescent="0.2">
      <c r="A213" s="109">
        <v>3</v>
      </c>
      <c r="B213" s="106"/>
      <c r="C213" s="106"/>
      <c r="D213" s="108"/>
      <c r="F213" s="109"/>
      <c r="G213" s="109"/>
      <c r="H213" s="109"/>
      <c r="L213" s="110"/>
      <c r="M213" s="111"/>
      <c r="N213" s="110"/>
      <c r="O213" s="109"/>
      <c r="P213" s="109"/>
      <c r="Q213" s="138"/>
      <c r="R213" s="110"/>
      <c r="T213" s="133"/>
    </row>
    <row r="214" spans="1:20" s="107" customFormat="1" x14ac:dyDescent="0.2">
      <c r="A214" s="109">
        <v>4</v>
      </c>
      <c r="B214" s="106"/>
      <c r="C214" s="106"/>
      <c r="D214" s="108"/>
      <c r="F214" s="109"/>
      <c r="G214" s="109"/>
      <c r="H214" s="109"/>
      <c r="L214" s="110"/>
      <c r="M214" s="111"/>
      <c r="N214" s="110"/>
      <c r="O214" s="109"/>
      <c r="P214" s="109"/>
      <c r="Q214" s="138"/>
      <c r="R214" s="110"/>
      <c r="T214" s="133"/>
    </row>
    <row r="215" spans="1:20" s="107" customFormat="1" x14ac:dyDescent="0.2">
      <c r="A215" s="109">
        <v>5</v>
      </c>
      <c r="B215" s="106"/>
      <c r="C215" s="106"/>
      <c r="D215" s="108"/>
      <c r="F215" s="109"/>
      <c r="G215" s="109"/>
      <c r="H215" s="109"/>
      <c r="L215" s="110"/>
      <c r="M215" s="111"/>
      <c r="N215" s="110"/>
      <c r="O215" s="109"/>
      <c r="P215" s="109"/>
      <c r="Q215" s="138"/>
      <c r="R215" s="110"/>
      <c r="T215" s="133"/>
    </row>
    <row r="216" spans="1:20" s="107" customFormat="1" x14ac:dyDescent="0.2">
      <c r="A216" s="109">
        <v>6</v>
      </c>
      <c r="B216" s="106"/>
      <c r="C216" s="106"/>
      <c r="D216" s="108"/>
      <c r="F216" s="109"/>
      <c r="G216" s="109"/>
      <c r="H216" s="109"/>
      <c r="L216" s="110"/>
      <c r="M216" s="111"/>
      <c r="N216" s="110"/>
      <c r="O216" s="109"/>
      <c r="P216" s="109"/>
      <c r="Q216" s="138"/>
      <c r="R216" s="110"/>
      <c r="T216" s="133"/>
    </row>
    <row r="217" spans="1:20" s="107" customFormat="1" x14ac:dyDescent="0.2">
      <c r="A217" s="109">
        <v>7</v>
      </c>
      <c r="B217" s="106"/>
      <c r="C217" s="106"/>
      <c r="D217" s="108"/>
      <c r="F217" s="109"/>
      <c r="G217" s="109"/>
      <c r="H217" s="109"/>
      <c r="L217" s="110"/>
      <c r="M217" s="111"/>
      <c r="N217" s="110"/>
      <c r="O217" s="109"/>
      <c r="P217" s="109"/>
      <c r="Q217" s="138"/>
      <c r="R217" s="110"/>
      <c r="T217" s="133"/>
    </row>
    <row r="218" spans="1:20" s="107" customFormat="1" x14ac:dyDescent="0.2">
      <c r="A218" s="109">
        <v>8</v>
      </c>
      <c r="B218" s="106"/>
      <c r="C218" s="106"/>
      <c r="D218" s="108"/>
      <c r="F218" s="109"/>
      <c r="G218" s="109"/>
      <c r="H218" s="109"/>
      <c r="L218" s="110"/>
      <c r="M218" s="111"/>
      <c r="N218" s="110"/>
      <c r="O218" s="109"/>
      <c r="P218" s="109"/>
      <c r="Q218" s="138"/>
      <c r="R218" s="110"/>
      <c r="T218" s="133"/>
    </row>
    <row r="219" spans="1:20" s="107" customFormat="1" x14ac:dyDescent="0.2">
      <c r="A219" s="109">
        <v>9</v>
      </c>
      <c r="B219" s="106"/>
      <c r="C219" s="106"/>
      <c r="D219" s="108"/>
      <c r="F219" s="109"/>
      <c r="G219" s="109"/>
      <c r="H219" s="109"/>
      <c r="L219" s="110"/>
      <c r="M219" s="111"/>
      <c r="N219" s="110"/>
      <c r="O219" s="109"/>
      <c r="P219" s="109"/>
      <c r="Q219" s="138"/>
      <c r="R219" s="110"/>
      <c r="T219" s="133"/>
    </row>
    <row r="220" spans="1:20" s="107" customFormat="1" x14ac:dyDescent="0.2">
      <c r="A220" s="109">
        <v>10</v>
      </c>
      <c r="B220" s="106"/>
      <c r="C220" s="106"/>
      <c r="D220" s="108"/>
      <c r="F220" s="109"/>
      <c r="G220" s="109"/>
      <c r="H220" s="109"/>
      <c r="L220" s="110"/>
      <c r="M220" s="111"/>
      <c r="N220" s="110"/>
      <c r="O220" s="109"/>
      <c r="P220" s="109"/>
      <c r="Q220" s="138"/>
      <c r="R220" s="110"/>
      <c r="T220" s="133"/>
    </row>
    <row r="221" spans="1:20" s="107" customFormat="1" x14ac:dyDescent="0.2">
      <c r="A221" s="109">
        <v>11</v>
      </c>
      <c r="B221" s="106"/>
      <c r="C221" s="106"/>
      <c r="D221" s="108"/>
      <c r="F221" s="109"/>
      <c r="G221" s="109"/>
      <c r="H221" s="109"/>
      <c r="L221" s="110"/>
      <c r="M221" s="111"/>
      <c r="N221" s="110"/>
      <c r="O221" s="109"/>
      <c r="P221" s="109"/>
      <c r="Q221" s="138"/>
      <c r="R221" s="110"/>
      <c r="T221" s="133"/>
    </row>
    <row r="222" spans="1:20" s="107" customFormat="1" x14ac:dyDescent="0.2">
      <c r="A222" s="109">
        <v>12</v>
      </c>
      <c r="B222" s="106"/>
      <c r="C222" s="106"/>
      <c r="D222" s="108"/>
      <c r="F222" s="109"/>
      <c r="G222" s="109"/>
      <c r="H222" s="109"/>
      <c r="L222" s="110"/>
      <c r="M222" s="111"/>
      <c r="N222" s="110"/>
      <c r="O222" s="109"/>
      <c r="P222" s="109"/>
      <c r="Q222" s="138"/>
      <c r="R222" s="110"/>
      <c r="T222" s="133"/>
    </row>
    <row r="223" spans="1:20" s="107" customFormat="1" x14ac:dyDescent="0.2">
      <c r="A223" s="109">
        <v>13</v>
      </c>
      <c r="B223" s="106"/>
      <c r="C223" s="106"/>
      <c r="D223" s="108"/>
      <c r="F223" s="109"/>
      <c r="G223" s="109"/>
      <c r="H223" s="109"/>
      <c r="L223" s="110"/>
      <c r="M223" s="111"/>
      <c r="N223" s="110"/>
      <c r="O223" s="109"/>
      <c r="P223" s="109"/>
      <c r="Q223" s="138"/>
      <c r="R223" s="110"/>
      <c r="T223" s="133"/>
    </row>
    <row r="224" spans="1:20" s="107" customFormat="1" x14ac:dyDescent="0.2">
      <c r="B224" s="106"/>
      <c r="C224" s="106"/>
      <c r="D224" s="108"/>
      <c r="F224" s="109"/>
      <c r="G224" s="109"/>
      <c r="H224" s="109"/>
      <c r="L224" s="114"/>
      <c r="M224" s="115"/>
      <c r="N224" s="114"/>
      <c r="O224" s="114"/>
      <c r="P224" s="114"/>
      <c r="Q224" s="153"/>
      <c r="T224" s="133"/>
    </row>
    <row r="225" spans="1:20" s="107" customFormat="1" ht="25.5" x14ac:dyDescent="0.2">
      <c r="A225" s="109">
        <v>1</v>
      </c>
      <c r="B225" s="106" t="s">
        <v>263</v>
      </c>
      <c r="C225" s="106" t="s">
        <v>264</v>
      </c>
      <c r="D225" s="108">
        <v>45673</v>
      </c>
      <c r="E225" s="107" t="s">
        <v>265</v>
      </c>
      <c r="F225" s="109" t="s">
        <v>266</v>
      </c>
      <c r="G225" s="109" t="s">
        <v>267</v>
      </c>
      <c r="H225" s="109">
        <v>15</v>
      </c>
      <c r="I225" s="107" t="s">
        <v>256</v>
      </c>
      <c r="J225" s="107" t="s">
        <v>3</v>
      </c>
      <c r="K225" s="107" t="s">
        <v>111</v>
      </c>
      <c r="L225" s="170">
        <v>45682</v>
      </c>
      <c r="M225" s="170">
        <v>45706</v>
      </c>
      <c r="N225" s="170">
        <v>45684</v>
      </c>
      <c r="O225" s="170">
        <v>45674</v>
      </c>
      <c r="P225" s="170">
        <v>45674</v>
      </c>
      <c r="Q225" s="172">
        <v>114.75</v>
      </c>
      <c r="R225" s="173">
        <v>45706</v>
      </c>
      <c r="T225" s="133"/>
    </row>
    <row r="226" spans="1:20" s="107" customFormat="1" ht="25.5" x14ac:dyDescent="0.2">
      <c r="A226" s="109">
        <v>2</v>
      </c>
      <c r="B226" s="106" t="s">
        <v>268</v>
      </c>
      <c r="C226" s="106" t="s">
        <v>269</v>
      </c>
      <c r="D226" s="108">
        <v>45757</v>
      </c>
      <c r="E226" s="107" t="s">
        <v>270</v>
      </c>
      <c r="F226" s="109" t="s">
        <v>266</v>
      </c>
      <c r="G226" s="109" t="s">
        <v>271</v>
      </c>
      <c r="H226" s="109">
        <v>20</v>
      </c>
      <c r="I226" s="107" t="s">
        <v>272</v>
      </c>
      <c r="J226" s="107" t="s">
        <v>3</v>
      </c>
      <c r="K226" s="107" t="s">
        <v>111</v>
      </c>
      <c r="L226" s="170">
        <v>45758</v>
      </c>
      <c r="M226" s="170">
        <v>45768</v>
      </c>
      <c r="N226" s="170">
        <v>45758</v>
      </c>
      <c r="O226" s="170">
        <v>45758</v>
      </c>
      <c r="P226" s="170">
        <v>45758</v>
      </c>
      <c r="Q226" s="172">
        <v>76.5</v>
      </c>
      <c r="R226" s="173">
        <v>45768</v>
      </c>
      <c r="T226" s="133"/>
    </row>
    <row r="227" spans="1:20" s="107" customFormat="1" x14ac:dyDescent="0.2">
      <c r="A227" s="109">
        <v>3</v>
      </c>
      <c r="B227" s="106"/>
      <c r="C227" s="106"/>
      <c r="D227" s="108"/>
      <c r="F227" s="109"/>
      <c r="G227" s="109"/>
      <c r="H227" s="109"/>
      <c r="L227" s="111"/>
      <c r="M227" s="111"/>
      <c r="N227" s="111"/>
      <c r="O227" s="111"/>
      <c r="P227" s="111"/>
      <c r="Q227" s="138"/>
      <c r="R227" s="110"/>
      <c r="T227" s="133"/>
    </row>
    <row r="228" spans="1:20" s="107" customFormat="1" x14ac:dyDescent="0.2">
      <c r="A228" s="109">
        <v>4</v>
      </c>
      <c r="B228" s="106"/>
      <c r="C228" s="106"/>
      <c r="D228" s="108"/>
      <c r="F228" s="109"/>
      <c r="G228" s="109"/>
      <c r="H228" s="109"/>
      <c r="L228" s="111"/>
      <c r="M228" s="111"/>
      <c r="N228" s="111"/>
      <c r="O228" s="111"/>
      <c r="P228" s="111"/>
      <c r="Q228" s="138"/>
      <c r="R228" s="110"/>
      <c r="T228" s="133"/>
    </row>
    <row r="229" spans="1:20" s="107" customFormat="1" x14ac:dyDescent="0.2">
      <c r="A229" s="109">
        <v>5</v>
      </c>
      <c r="B229" s="106"/>
      <c r="C229" s="106"/>
      <c r="D229" s="108"/>
      <c r="F229" s="109"/>
      <c r="G229" s="109"/>
      <c r="H229" s="109"/>
      <c r="L229" s="111"/>
      <c r="M229" s="111"/>
      <c r="N229" s="111"/>
      <c r="O229" s="111"/>
      <c r="P229" s="111"/>
      <c r="Q229" s="138"/>
      <c r="R229" s="110"/>
      <c r="T229" s="133"/>
    </row>
    <row r="230" spans="1:20" s="107" customFormat="1" x14ac:dyDescent="0.2">
      <c r="B230" s="106"/>
      <c r="C230" s="106"/>
      <c r="D230" s="108"/>
      <c r="F230" s="109"/>
      <c r="G230" s="109"/>
      <c r="H230" s="109"/>
      <c r="L230" s="111"/>
      <c r="M230" s="111"/>
      <c r="N230" s="111"/>
      <c r="O230" s="111"/>
      <c r="P230" s="111"/>
      <c r="Q230" s="138"/>
      <c r="R230" s="110"/>
      <c r="T230" s="133"/>
    </row>
    <row r="231" spans="1:20" s="107" customFormat="1" ht="15" customHeight="1" x14ac:dyDescent="0.2">
      <c r="A231" s="109">
        <v>1</v>
      </c>
      <c r="B231" s="106" t="s">
        <v>273</v>
      </c>
      <c r="C231" s="106" t="s">
        <v>274</v>
      </c>
      <c r="D231" s="108">
        <v>45658</v>
      </c>
      <c r="E231" s="107" t="s">
        <v>76</v>
      </c>
      <c r="F231" s="109" t="s">
        <v>275</v>
      </c>
      <c r="G231" s="109">
        <v>2</v>
      </c>
      <c r="H231" s="109">
        <v>15</v>
      </c>
      <c r="I231" s="107" t="s">
        <v>76</v>
      </c>
      <c r="J231" s="107" t="s">
        <v>3</v>
      </c>
      <c r="K231" s="107" t="s">
        <v>111</v>
      </c>
      <c r="L231" s="170">
        <v>45679</v>
      </c>
      <c r="M231" s="170">
        <v>45681</v>
      </c>
      <c r="N231" s="170">
        <v>45679</v>
      </c>
      <c r="O231" s="171" t="s">
        <v>119</v>
      </c>
      <c r="P231" s="171" t="s">
        <v>119</v>
      </c>
      <c r="Q231" s="172">
        <v>57.75</v>
      </c>
      <c r="R231" s="173">
        <v>45681</v>
      </c>
      <c r="T231" s="133"/>
    </row>
    <row r="232" spans="1:20" s="107" customFormat="1" ht="58.5" customHeight="1" x14ac:dyDescent="0.2">
      <c r="A232" s="109">
        <v>2</v>
      </c>
      <c r="B232" s="106" t="s">
        <v>276</v>
      </c>
      <c r="C232" s="106" t="s">
        <v>277</v>
      </c>
      <c r="D232" s="108">
        <v>45763</v>
      </c>
      <c r="E232" s="107" t="s">
        <v>76</v>
      </c>
      <c r="F232" s="109" t="s">
        <v>275</v>
      </c>
      <c r="G232" s="109">
        <v>1</v>
      </c>
      <c r="H232" s="109">
        <v>16</v>
      </c>
      <c r="I232" s="107" t="s">
        <v>76</v>
      </c>
      <c r="J232" s="107" t="s">
        <v>3</v>
      </c>
      <c r="K232" s="107" t="s">
        <v>111</v>
      </c>
      <c r="L232" s="170">
        <v>45038</v>
      </c>
      <c r="M232" s="170"/>
      <c r="N232" s="170" t="s">
        <v>278</v>
      </c>
      <c r="O232" s="171" t="s">
        <v>119</v>
      </c>
      <c r="P232" s="171" t="s">
        <v>119</v>
      </c>
      <c r="Q232" s="192" t="s">
        <v>279</v>
      </c>
      <c r="R232" s="173">
        <v>45770</v>
      </c>
      <c r="T232" s="133"/>
    </row>
    <row r="233" spans="1:20" s="107" customFormat="1" ht="12.75" customHeight="1" x14ac:dyDescent="0.2">
      <c r="A233" s="109">
        <v>3</v>
      </c>
      <c r="B233" s="106"/>
      <c r="C233" s="106"/>
      <c r="D233" s="108"/>
      <c r="F233" s="109"/>
      <c r="G233" s="109"/>
      <c r="H233" s="109"/>
      <c r="L233" s="111"/>
      <c r="M233" s="111"/>
      <c r="N233" s="111"/>
      <c r="O233" s="109"/>
      <c r="P233" s="109"/>
      <c r="Q233" s="138"/>
      <c r="R233" s="110"/>
      <c r="T233" s="133"/>
    </row>
    <row r="234" spans="1:20" s="107" customFormat="1" ht="12.75" customHeight="1" x14ac:dyDescent="0.2">
      <c r="A234" s="109">
        <v>4</v>
      </c>
      <c r="B234" s="106"/>
      <c r="C234" s="106"/>
      <c r="D234" s="108"/>
      <c r="F234" s="109"/>
      <c r="G234" s="109"/>
      <c r="H234" s="109"/>
      <c r="L234" s="111"/>
      <c r="M234" s="111"/>
      <c r="N234" s="111"/>
      <c r="O234" s="109"/>
      <c r="P234" s="109"/>
      <c r="Q234" s="138"/>
      <c r="R234" s="110"/>
      <c r="T234" s="133"/>
    </row>
    <row r="235" spans="1:20" s="107" customFormat="1" ht="12.75" customHeight="1" x14ac:dyDescent="0.2">
      <c r="A235" s="109">
        <v>5</v>
      </c>
      <c r="B235" s="106"/>
      <c r="C235" s="106"/>
      <c r="D235" s="108"/>
      <c r="F235" s="109"/>
      <c r="G235" s="109"/>
      <c r="H235" s="109"/>
      <c r="L235" s="111"/>
      <c r="M235" s="111"/>
      <c r="N235" s="111"/>
      <c r="O235" s="109"/>
      <c r="P235" s="109"/>
      <c r="Q235" s="138"/>
      <c r="R235" s="110"/>
      <c r="T235" s="133"/>
    </row>
    <row r="236" spans="1:20" s="107" customFormat="1" ht="12.75" customHeight="1" x14ac:dyDescent="0.2">
      <c r="A236" s="109">
        <v>6</v>
      </c>
      <c r="B236" s="106"/>
      <c r="C236" s="106"/>
      <c r="D236" s="108"/>
      <c r="F236" s="109"/>
      <c r="G236" s="109"/>
      <c r="H236" s="109"/>
      <c r="L236" s="111"/>
      <c r="M236" s="111"/>
      <c r="N236" s="111"/>
      <c r="O236" s="109"/>
      <c r="P236" s="109"/>
      <c r="Q236" s="138"/>
      <c r="R236" s="110"/>
      <c r="T236" s="133"/>
    </row>
    <row r="237" spans="1:20" s="107" customFormat="1" ht="12.75" customHeight="1" x14ac:dyDescent="0.2">
      <c r="A237" s="109">
        <v>7</v>
      </c>
      <c r="B237" s="106"/>
      <c r="C237" s="106"/>
      <c r="D237" s="108"/>
      <c r="F237" s="109"/>
      <c r="G237" s="109"/>
      <c r="H237" s="109"/>
      <c r="L237" s="111"/>
      <c r="M237" s="111"/>
      <c r="N237" s="111"/>
      <c r="O237" s="109"/>
      <c r="P237" s="109"/>
      <c r="Q237" s="138"/>
      <c r="R237" s="110"/>
      <c r="T237" s="133"/>
    </row>
    <row r="238" spans="1:20" s="107" customFormat="1" ht="12.75" customHeight="1" x14ac:dyDescent="0.2">
      <c r="A238" s="109">
        <v>8</v>
      </c>
      <c r="B238" s="106"/>
      <c r="C238" s="106"/>
      <c r="D238" s="108"/>
      <c r="F238" s="109"/>
      <c r="G238" s="109"/>
      <c r="H238" s="109"/>
      <c r="L238" s="111"/>
      <c r="M238" s="111"/>
      <c r="N238" s="111"/>
      <c r="O238" s="109"/>
      <c r="P238" s="109"/>
      <c r="Q238" s="138"/>
      <c r="R238" s="110"/>
      <c r="T238" s="133"/>
    </row>
    <row r="239" spans="1:20" s="107" customFormat="1" ht="12.75" customHeight="1" x14ac:dyDescent="0.2">
      <c r="A239" s="109">
        <v>9</v>
      </c>
      <c r="B239" s="106"/>
      <c r="C239" s="106"/>
      <c r="D239" s="108"/>
      <c r="F239" s="109"/>
      <c r="G239" s="109"/>
      <c r="H239" s="109"/>
      <c r="L239" s="111"/>
      <c r="M239" s="111"/>
      <c r="N239" s="111"/>
      <c r="O239" s="109"/>
      <c r="P239" s="109"/>
      <c r="Q239" s="138"/>
      <c r="R239" s="110"/>
      <c r="T239" s="133"/>
    </row>
    <row r="240" spans="1:20" s="107" customFormat="1" ht="12.75" customHeight="1" x14ac:dyDescent="0.2">
      <c r="A240" s="109">
        <v>10</v>
      </c>
      <c r="B240" s="106"/>
      <c r="C240" s="106"/>
      <c r="D240" s="108"/>
      <c r="F240" s="109"/>
      <c r="G240" s="109"/>
      <c r="H240" s="109"/>
      <c r="L240" s="111"/>
      <c r="M240" s="111"/>
      <c r="N240" s="111"/>
      <c r="O240" s="109"/>
      <c r="P240" s="109"/>
      <c r="Q240" s="138"/>
      <c r="R240" s="110"/>
      <c r="T240" s="133"/>
    </row>
    <row r="241" spans="1:20" s="107" customFormat="1" x14ac:dyDescent="0.2">
      <c r="B241" s="106"/>
      <c r="C241" s="106"/>
      <c r="D241" s="108"/>
      <c r="F241" s="109"/>
      <c r="G241" s="109"/>
      <c r="H241" s="109"/>
      <c r="P241" s="109"/>
      <c r="Q241" s="153"/>
      <c r="T241" s="133"/>
    </row>
    <row r="242" spans="1:20" s="107" customFormat="1" x14ac:dyDescent="0.2">
      <c r="A242" s="109">
        <v>1</v>
      </c>
      <c r="B242" s="106"/>
      <c r="C242" s="106"/>
      <c r="D242" s="108"/>
      <c r="E242" s="107" t="s">
        <v>33</v>
      </c>
      <c r="F242" s="109" t="s">
        <v>280</v>
      </c>
      <c r="G242" s="109"/>
      <c r="H242" s="109"/>
      <c r="L242" s="111"/>
      <c r="M242" s="111"/>
      <c r="N242" s="111"/>
      <c r="O242" s="111"/>
      <c r="P242" s="111"/>
      <c r="Q242" s="138"/>
      <c r="R242" s="110"/>
      <c r="T242" s="133"/>
    </row>
    <row r="243" spans="1:20" s="107" customFormat="1" x14ac:dyDescent="0.2">
      <c r="A243" s="109">
        <v>2</v>
      </c>
      <c r="B243" s="106"/>
      <c r="C243" s="106"/>
      <c r="D243" s="108"/>
      <c r="F243" s="109"/>
      <c r="G243" s="109"/>
      <c r="H243" s="109"/>
      <c r="L243" s="111"/>
      <c r="M243" s="111"/>
      <c r="N243" s="111"/>
      <c r="O243" s="111"/>
      <c r="P243" s="111"/>
      <c r="Q243" s="138"/>
      <c r="R243" s="110"/>
      <c r="T243" s="133"/>
    </row>
    <row r="244" spans="1:20" s="107" customFormat="1" x14ac:dyDescent="0.2">
      <c r="A244" s="109">
        <v>3</v>
      </c>
      <c r="B244" s="106"/>
      <c r="C244" s="106"/>
      <c r="D244" s="108"/>
      <c r="F244" s="109"/>
      <c r="G244" s="109"/>
      <c r="H244" s="109"/>
      <c r="L244" s="111"/>
      <c r="M244" s="111"/>
      <c r="N244" s="111"/>
      <c r="O244" s="111"/>
      <c r="P244" s="111"/>
      <c r="Q244" s="138"/>
      <c r="R244" s="110"/>
      <c r="T244" s="133"/>
    </row>
    <row r="245" spans="1:20" s="107" customFormat="1" x14ac:dyDescent="0.2">
      <c r="A245" s="109">
        <v>4</v>
      </c>
      <c r="B245" s="106"/>
      <c r="C245" s="106"/>
      <c r="D245" s="108"/>
      <c r="F245" s="109"/>
      <c r="G245" s="109"/>
      <c r="H245" s="109"/>
      <c r="L245" s="111"/>
      <c r="M245" s="111"/>
      <c r="N245" s="111"/>
      <c r="O245" s="111"/>
      <c r="P245" s="111"/>
      <c r="Q245" s="138"/>
      <c r="R245" s="110"/>
      <c r="T245" s="133"/>
    </row>
    <row r="246" spans="1:20" s="107" customFormat="1" x14ac:dyDescent="0.2">
      <c r="A246" s="109">
        <v>5</v>
      </c>
      <c r="B246" s="106"/>
      <c r="C246" s="106"/>
      <c r="D246" s="108"/>
      <c r="F246" s="109"/>
      <c r="G246" s="109"/>
      <c r="H246" s="109"/>
      <c r="L246" s="111"/>
      <c r="M246" s="111"/>
      <c r="N246" s="111"/>
      <c r="O246" s="111"/>
      <c r="P246" s="111"/>
      <c r="Q246" s="138"/>
      <c r="R246" s="110"/>
      <c r="T246" s="133"/>
    </row>
    <row r="247" spans="1:20" s="107" customFormat="1" x14ac:dyDescent="0.2">
      <c r="A247" s="109">
        <v>6</v>
      </c>
      <c r="B247" s="106"/>
      <c r="C247" s="106"/>
      <c r="D247" s="108"/>
      <c r="F247" s="109"/>
      <c r="G247" s="109"/>
      <c r="H247" s="109"/>
      <c r="L247" s="111"/>
      <c r="M247" s="111"/>
      <c r="N247" s="111"/>
      <c r="O247" s="111"/>
      <c r="P247" s="111"/>
      <c r="Q247" s="138"/>
      <c r="R247" s="110"/>
      <c r="T247" s="133"/>
    </row>
    <row r="248" spans="1:20" s="107" customFormat="1" x14ac:dyDescent="0.2">
      <c r="A248" s="109">
        <v>7</v>
      </c>
      <c r="B248" s="106"/>
      <c r="C248" s="106"/>
      <c r="D248" s="108"/>
      <c r="F248" s="109"/>
      <c r="G248" s="109"/>
      <c r="H248" s="109"/>
      <c r="L248" s="111"/>
      <c r="M248" s="111"/>
      <c r="N248" s="111"/>
      <c r="O248" s="111"/>
      <c r="P248" s="111"/>
      <c r="Q248" s="138"/>
      <c r="R248" s="110"/>
      <c r="T248" s="133"/>
    </row>
    <row r="249" spans="1:20" s="107" customFormat="1" x14ac:dyDescent="0.2">
      <c r="A249" s="109">
        <v>8</v>
      </c>
      <c r="B249" s="106"/>
      <c r="C249" s="106"/>
      <c r="D249" s="108"/>
      <c r="F249" s="109"/>
      <c r="G249" s="109"/>
      <c r="H249" s="109"/>
      <c r="L249" s="111"/>
      <c r="M249" s="111"/>
      <c r="N249" s="111"/>
      <c r="O249" s="111"/>
      <c r="P249" s="111"/>
      <c r="Q249" s="138"/>
      <c r="R249" s="110"/>
      <c r="T249" s="133"/>
    </row>
    <row r="250" spans="1:20" s="107" customFormat="1" x14ac:dyDescent="0.2">
      <c r="A250" s="109">
        <v>9</v>
      </c>
      <c r="B250" s="106"/>
      <c r="C250" s="106"/>
      <c r="D250" s="108"/>
      <c r="F250" s="109"/>
      <c r="G250" s="109"/>
      <c r="H250" s="109"/>
      <c r="L250" s="111"/>
      <c r="M250" s="111"/>
      <c r="N250" s="111"/>
      <c r="O250" s="111"/>
      <c r="P250" s="111"/>
      <c r="Q250" s="138"/>
      <c r="R250" s="110"/>
      <c r="T250" s="133"/>
    </row>
    <row r="251" spans="1:20" s="107" customFormat="1" x14ac:dyDescent="0.2">
      <c r="A251" s="109">
        <v>10</v>
      </c>
      <c r="B251" s="106"/>
      <c r="C251" s="106"/>
      <c r="D251" s="108"/>
      <c r="F251" s="109"/>
      <c r="G251" s="109"/>
      <c r="H251" s="109"/>
      <c r="L251" s="111"/>
      <c r="M251" s="111"/>
      <c r="N251" s="111"/>
      <c r="O251" s="111"/>
      <c r="P251" s="111"/>
      <c r="Q251" s="138"/>
      <c r="R251" s="110"/>
      <c r="T251" s="133"/>
    </row>
    <row r="252" spans="1:20" s="107" customFormat="1" x14ac:dyDescent="0.2">
      <c r="B252" s="106"/>
      <c r="C252" s="106"/>
      <c r="D252" s="108"/>
      <c r="F252" s="109"/>
      <c r="G252" s="109"/>
      <c r="H252" s="109"/>
      <c r="Q252" s="153"/>
      <c r="T252" s="133"/>
    </row>
    <row r="253" spans="1:20" s="107" customFormat="1" x14ac:dyDescent="0.2">
      <c r="A253" s="109">
        <v>1</v>
      </c>
      <c r="B253" s="106" t="s">
        <v>281</v>
      </c>
      <c r="C253" s="106" t="s">
        <v>282</v>
      </c>
      <c r="D253" s="108">
        <v>45750</v>
      </c>
      <c r="E253" s="107" t="s">
        <v>34</v>
      </c>
      <c r="F253" s="109" t="s">
        <v>283</v>
      </c>
      <c r="G253" s="109">
        <v>1</v>
      </c>
      <c r="H253" s="109">
        <v>18</v>
      </c>
      <c r="I253" s="107" t="s">
        <v>284</v>
      </c>
      <c r="J253" s="107" t="s">
        <v>3</v>
      </c>
      <c r="K253" s="107" t="s">
        <v>111</v>
      </c>
      <c r="L253" s="170">
        <v>45770</v>
      </c>
      <c r="M253" s="170">
        <v>45770</v>
      </c>
      <c r="N253" s="170">
        <v>45770</v>
      </c>
      <c r="O253" s="170">
        <v>45763</v>
      </c>
      <c r="P253" s="170">
        <v>45763</v>
      </c>
      <c r="Q253" s="172">
        <v>78.5</v>
      </c>
      <c r="R253" s="173">
        <v>45770</v>
      </c>
      <c r="T253" s="133"/>
    </row>
    <row r="254" spans="1:20" s="107" customFormat="1" x14ac:dyDescent="0.2">
      <c r="A254" s="109">
        <v>2</v>
      </c>
      <c r="B254" s="106"/>
      <c r="C254" s="106"/>
      <c r="D254" s="108"/>
      <c r="F254" s="109"/>
      <c r="G254" s="109"/>
      <c r="H254" s="109"/>
      <c r="L254" s="111"/>
      <c r="M254" s="111"/>
      <c r="N254" s="111"/>
      <c r="O254" s="111"/>
      <c r="P254" s="111"/>
      <c r="Q254" s="138"/>
      <c r="R254" s="110"/>
      <c r="T254" s="133"/>
    </row>
    <row r="255" spans="1:20" s="107" customFormat="1" x14ac:dyDescent="0.2">
      <c r="A255" s="109">
        <v>3</v>
      </c>
      <c r="B255" s="106"/>
      <c r="C255" s="106"/>
      <c r="D255" s="108"/>
      <c r="F255" s="109"/>
      <c r="G255" s="109"/>
      <c r="H255" s="109"/>
      <c r="L255" s="111"/>
      <c r="M255" s="111"/>
      <c r="N255" s="111"/>
      <c r="O255" s="111"/>
      <c r="P255" s="111"/>
      <c r="Q255" s="138"/>
      <c r="R255" s="110"/>
      <c r="T255" s="133"/>
    </row>
    <row r="256" spans="1:20" s="107" customFormat="1" x14ac:dyDescent="0.2">
      <c r="A256" s="109">
        <v>4</v>
      </c>
      <c r="B256" s="106"/>
      <c r="C256" s="106"/>
      <c r="D256" s="108"/>
      <c r="F256" s="109"/>
      <c r="G256" s="109"/>
      <c r="H256" s="109"/>
      <c r="L256" s="111"/>
      <c r="M256" s="111"/>
      <c r="N256" s="111"/>
      <c r="O256" s="111"/>
      <c r="P256" s="111"/>
      <c r="Q256" s="138"/>
      <c r="R256" s="110"/>
      <c r="T256" s="133"/>
    </row>
    <row r="257" spans="1:20" s="107" customFormat="1" x14ac:dyDescent="0.2">
      <c r="B257" s="106"/>
      <c r="C257" s="106"/>
      <c r="D257" s="108"/>
      <c r="F257" s="109"/>
      <c r="G257" s="109"/>
      <c r="H257" s="109"/>
      <c r="N257" s="109"/>
      <c r="O257" s="109"/>
      <c r="Q257" s="153"/>
      <c r="T257" s="133"/>
    </row>
    <row r="258" spans="1:20" s="107" customFormat="1" x14ac:dyDescent="0.2">
      <c r="A258" s="109">
        <v>1</v>
      </c>
      <c r="B258" s="106"/>
      <c r="C258" s="106" t="s">
        <v>285</v>
      </c>
      <c r="D258" s="108">
        <v>45799</v>
      </c>
      <c r="E258" s="107" t="s">
        <v>35</v>
      </c>
      <c r="F258" s="109" t="s">
        <v>286</v>
      </c>
      <c r="G258" s="109">
        <v>12</v>
      </c>
      <c r="H258" s="109">
        <v>16</v>
      </c>
      <c r="I258" s="107" t="s">
        <v>287</v>
      </c>
      <c r="J258" s="107" t="s">
        <v>124</v>
      </c>
      <c r="K258" s="107" t="s">
        <v>151</v>
      </c>
      <c r="L258" s="185"/>
      <c r="M258" s="185"/>
      <c r="N258" s="185"/>
      <c r="O258" s="185"/>
      <c r="P258" s="185"/>
      <c r="Q258" s="183">
        <v>57.08</v>
      </c>
      <c r="R258" s="186"/>
      <c r="T258" s="133"/>
    </row>
    <row r="259" spans="1:20" s="107" customFormat="1" x14ac:dyDescent="0.2">
      <c r="A259" s="109">
        <v>2</v>
      </c>
      <c r="B259" s="106"/>
      <c r="C259" s="106" t="s">
        <v>288</v>
      </c>
      <c r="D259" s="108">
        <v>45799</v>
      </c>
      <c r="E259" s="107" t="s">
        <v>35</v>
      </c>
      <c r="F259" s="109" t="s">
        <v>286</v>
      </c>
      <c r="G259" s="109">
        <v>12</v>
      </c>
      <c r="H259" s="109">
        <v>22</v>
      </c>
      <c r="I259" s="107" t="s">
        <v>287</v>
      </c>
      <c r="J259" s="107" t="s">
        <v>124</v>
      </c>
      <c r="K259" s="107" t="s">
        <v>111</v>
      </c>
      <c r="L259" s="185"/>
      <c r="M259" s="185"/>
      <c r="N259" s="185"/>
      <c r="O259" s="185"/>
      <c r="P259" s="185"/>
      <c r="Q259" s="183">
        <v>57.08</v>
      </c>
      <c r="R259" s="186"/>
      <c r="T259" s="133"/>
    </row>
    <row r="260" spans="1:20" s="107" customFormat="1" x14ac:dyDescent="0.2">
      <c r="A260" s="109">
        <v>3</v>
      </c>
      <c r="B260" s="106"/>
      <c r="C260" s="106"/>
      <c r="D260" s="108"/>
      <c r="F260" s="109"/>
      <c r="G260" s="109"/>
      <c r="H260" s="109"/>
      <c r="L260" s="111"/>
      <c r="M260" s="111"/>
      <c r="N260" s="111"/>
      <c r="O260" s="111"/>
      <c r="P260" s="111"/>
      <c r="Q260" s="138"/>
      <c r="R260" s="110"/>
      <c r="T260" s="133"/>
    </row>
    <row r="261" spans="1:20" s="107" customFormat="1" x14ac:dyDescent="0.2">
      <c r="A261" s="109">
        <v>4</v>
      </c>
      <c r="B261" s="106"/>
      <c r="C261" s="106"/>
      <c r="D261" s="108"/>
      <c r="F261" s="109"/>
      <c r="G261" s="109"/>
      <c r="H261" s="109"/>
      <c r="L261" s="111"/>
      <c r="M261" s="111"/>
      <c r="N261" s="111"/>
      <c r="O261" s="111"/>
      <c r="P261" s="111"/>
      <c r="Q261" s="138"/>
      <c r="R261" s="110"/>
      <c r="T261" s="133"/>
    </row>
    <row r="262" spans="1:20" s="107" customFormat="1" x14ac:dyDescent="0.2">
      <c r="A262" s="109">
        <v>5</v>
      </c>
      <c r="B262" s="106"/>
      <c r="C262" s="106"/>
      <c r="D262" s="108"/>
      <c r="F262" s="109"/>
      <c r="G262" s="109"/>
      <c r="H262" s="109"/>
      <c r="L262" s="111"/>
      <c r="M262" s="111"/>
      <c r="N262" s="111"/>
      <c r="O262" s="111"/>
      <c r="P262" s="111"/>
      <c r="Q262" s="138"/>
      <c r="R262" s="110"/>
      <c r="T262" s="133"/>
    </row>
    <row r="263" spans="1:20" s="107" customFormat="1" x14ac:dyDescent="0.2">
      <c r="A263" s="109">
        <v>6</v>
      </c>
      <c r="B263" s="106"/>
      <c r="C263" s="106"/>
      <c r="D263" s="108"/>
      <c r="F263" s="109"/>
      <c r="G263" s="109"/>
      <c r="H263" s="109"/>
      <c r="L263" s="111"/>
      <c r="M263" s="111"/>
      <c r="N263" s="111"/>
      <c r="O263" s="111"/>
      <c r="P263" s="111"/>
      <c r="Q263" s="138"/>
      <c r="R263" s="110"/>
      <c r="T263" s="133"/>
    </row>
    <row r="264" spans="1:20" s="107" customFormat="1" x14ac:dyDescent="0.2">
      <c r="B264" s="106"/>
      <c r="C264" s="106"/>
      <c r="D264" s="108"/>
      <c r="F264" s="109"/>
      <c r="G264" s="109"/>
      <c r="H264" s="109"/>
      <c r="L264" s="114"/>
      <c r="M264" s="114"/>
      <c r="N264" s="114"/>
      <c r="O264" s="114"/>
      <c r="P264" s="114"/>
      <c r="Q264" s="153"/>
      <c r="T264" s="133"/>
    </row>
    <row r="265" spans="1:20" s="107" customFormat="1" x14ac:dyDescent="0.2">
      <c r="A265" s="109">
        <v>1</v>
      </c>
      <c r="B265" s="106"/>
      <c r="C265" s="106"/>
      <c r="D265" s="108"/>
      <c r="E265" s="107" t="s">
        <v>36</v>
      </c>
      <c r="F265" s="109" t="s">
        <v>289</v>
      </c>
      <c r="G265" s="109"/>
      <c r="H265" s="109"/>
      <c r="L265" s="111"/>
      <c r="M265" s="111"/>
      <c r="N265" s="111"/>
      <c r="O265" s="111"/>
      <c r="P265" s="111"/>
      <c r="Q265" s="154"/>
      <c r="R265" s="110"/>
      <c r="T265" s="133"/>
    </row>
    <row r="266" spans="1:20" s="107" customFormat="1" x14ac:dyDescent="0.2">
      <c r="B266" s="106"/>
      <c r="C266" s="106"/>
      <c r="D266" s="108"/>
      <c r="F266" s="109"/>
      <c r="G266" s="109"/>
      <c r="H266" s="109"/>
      <c r="L266" s="114"/>
      <c r="M266" s="114"/>
      <c r="N266" s="114"/>
      <c r="O266" s="114"/>
      <c r="P266" s="114"/>
      <c r="Q266" s="153"/>
      <c r="T266" s="133"/>
    </row>
    <row r="267" spans="1:20" s="107" customFormat="1" x14ac:dyDescent="0.2">
      <c r="A267" s="109">
        <v>1</v>
      </c>
      <c r="B267" s="106" t="s">
        <v>290</v>
      </c>
      <c r="C267" s="106" t="s">
        <v>291</v>
      </c>
      <c r="D267" s="108">
        <v>45779</v>
      </c>
      <c r="E267" s="107" t="s">
        <v>37</v>
      </c>
      <c r="F267" s="109" t="s">
        <v>292</v>
      </c>
      <c r="G267" s="109">
        <v>15</v>
      </c>
      <c r="H267" s="109">
        <v>15</v>
      </c>
      <c r="I267" s="107" t="s">
        <v>293</v>
      </c>
      <c r="J267" s="107" t="s">
        <v>3</v>
      </c>
      <c r="K267" s="107" t="s">
        <v>111</v>
      </c>
      <c r="L267" s="173">
        <v>45805</v>
      </c>
      <c r="M267" s="199">
        <v>45824</v>
      </c>
      <c r="N267" s="173">
        <v>45806</v>
      </c>
      <c r="O267" s="173">
        <v>45824</v>
      </c>
      <c r="P267" s="173">
        <v>45824</v>
      </c>
      <c r="Q267" s="172">
        <v>61.25</v>
      </c>
      <c r="R267" s="173">
        <v>45824</v>
      </c>
      <c r="T267" s="133"/>
    </row>
    <row r="268" spans="1:20" s="107" customFormat="1" x14ac:dyDescent="0.2">
      <c r="A268" s="109">
        <v>2</v>
      </c>
      <c r="B268" s="106"/>
      <c r="C268" s="106"/>
      <c r="D268" s="108"/>
      <c r="F268" s="109"/>
      <c r="G268" s="109"/>
      <c r="H268" s="109"/>
      <c r="L268" s="110"/>
      <c r="M268" s="145"/>
      <c r="N268" s="110"/>
      <c r="O268" s="110"/>
      <c r="P268" s="110"/>
      <c r="Q268" s="138"/>
      <c r="R268" s="110"/>
      <c r="T268" s="133"/>
    </row>
    <row r="269" spans="1:20" s="107" customFormat="1" x14ac:dyDescent="0.2">
      <c r="A269" s="109">
        <v>3</v>
      </c>
      <c r="B269" s="106"/>
      <c r="C269" s="106"/>
      <c r="D269" s="108"/>
      <c r="F269" s="109"/>
      <c r="G269" s="109"/>
      <c r="H269" s="109"/>
      <c r="L269" s="110"/>
      <c r="M269" s="145"/>
      <c r="N269" s="110"/>
      <c r="O269" s="110"/>
      <c r="P269" s="110"/>
      <c r="Q269" s="138"/>
      <c r="R269" s="110"/>
      <c r="T269" s="133"/>
    </row>
    <row r="270" spans="1:20" s="107" customFormat="1" x14ac:dyDescent="0.2">
      <c r="A270" s="109">
        <v>4</v>
      </c>
      <c r="B270" s="106"/>
      <c r="C270" s="106"/>
      <c r="D270" s="108"/>
      <c r="F270" s="109"/>
      <c r="G270" s="109"/>
      <c r="H270" s="109"/>
      <c r="L270" s="146"/>
      <c r="M270" s="146"/>
      <c r="N270" s="146"/>
      <c r="O270" s="146"/>
      <c r="P270" s="146"/>
      <c r="Q270" s="155"/>
      <c r="R270" s="110"/>
      <c r="T270" s="133"/>
    </row>
    <row r="271" spans="1:20" s="107" customFormat="1" x14ac:dyDescent="0.2">
      <c r="A271" s="109"/>
      <c r="B271" s="106"/>
      <c r="C271" s="106"/>
      <c r="D271" s="108"/>
      <c r="F271" s="109"/>
      <c r="G271" s="109"/>
      <c r="H271" s="109"/>
      <c r="L271" s="114"/>
      <c r="M271" s="114"/>
      <c r="N271" s="114"/>
      <c r="O271" s="114"/>
      <c r="P271" s="114"/>
      <c r="Q271" s="153"/>
      <c r="T271" s="133"/>
    </row>
    <row r="272" spans="1:20" s="107" customFormat="1" x14ac:dyDescent="0.2">
      <c r="A272" s="109">
        <v>1</v>
      </c>
      <c r="B272" s="106" t="s">
        <v>294</v>
      </c>
      <c r="C272" s="106" t="s">
        <v>295</v>
      </c>
      <c r="D272" s="108">
        <v>45721</v>
      </c>
      <c r="E272" s="107" t="s">
        <v>77</v>
      </c>
      <c r="F272" s="109" t="s">
        <v>296</v>
      </c>
      <c r="G272" s="109" t="s">
        <v>297</v>
      </c>
      <c r="H272" s="109">
        <v>15</v>
      </c>
      <c r="I272" s="107" t="s">
        <v>77</v>
      </c>
      <c r="J272" s="107" t="s">
        <v>3</v>
      </c>
      <c r="K272" s="107" t="s">
        <v>111</v>
      </c>
      <c r="L272" s="170">
        <v>45730</v>
      </c>
      <c r="M272" s="170">
        <v>45730</v>
      </c>
      <c r="N272" s="170">
        <v>45729</v>
      </c>
      <c r="O272" s="171" t="s">
        <v>119</v>
      </c>
      <c r="P272" s="171" t="s">
        <v>119</v>
      </c>
      <c r="Q272" s="172">
        <v>19.829999999999998</v>
      </c>
      <c r="R272" s="173">
        <v>45730</v>
      </c>
      <c r="T272" s="133"/>
    </row>
    <row r="273" spans="1:20" s="107" customFormat="1" x14ac:dyDescent="0.2">
      <c r="A273" s="109">
        <v>2</v>
      </c>
      <c r="B273" s="106" t="s">
        <v>298</v>
      </c>
      <c r="C273" s="106" t="s">
        <v>299</v>
      </c>
      <c r="D273" s="108">
        <v>45732</v>
      </c>
      <c r="E273" s="107" t="s">
        <v>77</v>
      </c>
      <c r="F273" s="109" t="s">
        <v>296</v>
      </c>
      <c r="G273" s="109" t="s">
        <v>300</v>
      </c>
      <c r="H273" s="109">
        <v>15</v>
      </c>
      <c r="I273" s="107" t="s">
        <v>77</v>
      </c>
      <c r="J273" s="107" t="s">
        <v>3</v>
      </c>
      <c r="K273" s="107" t="s">
        <v>111</v>
      </c>
      <c r="L273" s="170">
        <v>45797</v>
      </c>
      <c r="M273" s="170">
        <v>45804</v>
      </c>
      <c r="N273" s="170">
        <v>45797</v>
      </c>
      <c r="O273" s="171" t="s">
        <v>119</v>
      </c>
      <c r="P273" s="171" t="s">
        <v>119</v>
      </c>
      <c r="Q273" s="172">
        <v>19.829999999999998</v>
      </c>
      <c r="R273" s="173">
        <v>45804</v>
      </c>
      <c r="T273" s="133"/>
    </row>
    <row r="274" spans="1:20" s="107" customFormat="1" x14ac:dyDescent="0.2">
      <c r="A274" s="109">
        <v>3</v>
      </c>
      <c r="B274" s="106" t="s">
        <v>301</v>
      </c>
      <c r="C274" s="106" t="s">
        <v>302</v>
      </c>
      <c r="D274" s="108">
        <v>45851</v>
      </c>
      <c r="E274" s="107" t="s">
        <v>77</v>
      </c>
      <c r="F274" s="109" t="s">
        <v>296</v>
      </c>
      <c r="G274" s="109" t="s">
        <v>297</v>
      </c>
      <c r="H274" s="109">
        <v>17</v>
      </c>
      <c r="I274" s="107" t="s">
        <v>77</v>
      </c>
      <c r="J274" s="107" t="s">
        <v>3</v>
      </c>
      <c r="K274" s="107" t="s">
        <v>111</v>
      </c>
      <c r="L274" s="170">
        <v>45853</v>
      </c>
      <c r="M274" s="170">
        <v>45859</v>
      </c>
      <c r="N274" s="170">
        <v>45853</v>
      </c>
      <c r="O274" s="171" t="s">
        <v>119</v>
      </c>
      <c r="P274" s="171" t="s">
        <v>119</v>
      </c>
      <c r="Q274" s="172">
        <v>8.5</v>
      </c>
      <c r="R274" s="173">
        <v>45859</v>
      </c>
      <c r="T274" s="133"/>
    </row>
    <row r="275" spans="1:20" s="107" customFormat="1" x14ac:dyDescent="0.2">
      <c r="A275" s="109">
        <v>4</v>
      </c>
      <c r="B275" s="106" t="s">
        <v>303</v>
      </c>
      <c r="C275" s="106" t="s">
        <v>304</v>
      </c>
      <c r="D275" s="108">
        <v>45852</v>
      </c>
      <c r="E275" s="107" t="s">
        <v>77</v>
      </c>
      <c r="F275" s="109" t="s">
        <v>296</v>
      </c>
      <c r="G275" s="109" t="s">
        <v>300</v>
      </c>
      <c r="H275" s="109">
        <v>18</v>
      </c>
      <c r="I275" s="107" t="s">
        <v>77</v>
      </c>
      <c r="J275" s="107" t="s">
        <v>3</v>
      </c>
      <c r="K275" s="107" t="s">
        <v>111</v>
      </c>
      <c r="L275" s="170">
        <v>45854</v>
      </c>
      <c r="M275" s="170">
        <v>45859</v>
      </c>
      <c r="N275" s="170">
        <v>45854</v>
      </c>
      <c r="O275" s="171" t="s">
        <v>119</v>
      </c>
      <c r="P275" s="171" t="s">
        <v>119</v>
      </c>
      <c r="Q275" s="172">
        <v>8.5</v>
      </c>
      <c r="R275" s="173">
        <v>45859</v>
      </c>
      <c r="T275" s="133"/>
    </row>
    <row r="276" spans="1:20" s="107" customFormat="1" x14ac:dyDescent="0.2">
      <c r="A276" s="109">
        <v>5</v>
      </c>
      <c r="B276" s="106" t="s">
        <v>305</v>
      </c>
      <c r="C276" s="106" t="s">
        <v>306</v>
      </c>
      <c r="D276" s="108">
        <v>45852</v>
      </c>
      <c r="E276" s="107" t="s">
        <v>77</v>
      </c>
      <c r="F276" s="109" t="s">
        <v>296</v>
      </c>
      <c r="G276" s="109">
        <v>5</v>
      </c>
      <c r="H276" s="109">
        <v>16</v>
      </c>
      <c r="I276" s="107" t="s">
        <v>77</v>
      </c>
      <c r="J276" s="107" t="s">
        <v>3</v>
      </c>
      <c r="K276" s="107" t="s">
        <v>111</v>
      </c>
      <c r="L276" s="170">
        <v>45854</v>
      </c>
      <c r="M276" s="170">
        <v>45859</v>
      </c>
      <c r="N276" s="170">
        <v>45854</v>
      </c>
      <c r="O276" s="171" t="s">
        <v>119</v>
      </c>
      <c r="P276" s="171" t="s">
        <v>119</v>
      </c>
      <c r="Q276" s="172">
        <v>8.5</v>
      </c>
      <c r="R276" s="173">
        <v>45859</v>
      </c>
      <c r="T276" s="133"/>
    </row>
    <row r="277" spans="1:20" s="107" customFormat="1" x14ac:dyDescent="0.2">
      <c r="A277" s="109">
        <v>6</v>
      </c>
      <c r="B277" s="106"/>
      <c r="C277" s="106" t="s">
        <v>307</v>
      </c>
      <c r="D277" s="108">
        <v>45860</v>
      </c>
      <c r="E277" s="107" t="s">
        <v>77</v>
      </c>
      <c r="F277" s="109" t="s">
        <v>296</v>
      </c>
      <c r="G277" s="109" t="s">
        <v>308</v>
      </c>
      <c r="H277" s="109">
        <v>15</v>
      </c>
      <c r="I277" s="107" t="s">
        <v>77</v>
      </c>
      <c r="J277" s="107" t="s">
        <v>124</v>
      </c>
      <c r="K277" s="107" t="s">
        <v>111</v>
      </c>
      <c r="L277" s="187">
        <v>45866</v>
      </c>
      <c r="M277" s="187"/>
      <c r="N277" s="187">
        <v>45866</v>
      </c>
      <c r="O277" s="202" t="s">
        <v>119</v>
      </c>
      <c r="P277" s="202" t="s">
        <v>119</v>
      </c>
      <c r="Q277" s="188">
        <v>8.5</v>
      </c>
      <c r="R277" s="189"/>
      <c r="T277" s="133"/>
    </row>
    <row r="278" spans="1:20" s="107" customFormat="1" x14ac:dyDescent="0.2">
      <c r="A278" s="109">
        <v>7</v>
      </c>
      <c r="B278" s="106"/>
      <c r="C278" s="106"/>
      <c r="D278" s="108"/>
      <c r="F278" s="109"/>
      <c r="G278" s="109"/>
      <c r="H278" s="109"/>
      <c r="L278" s="111"/>
      <c r="M278" s="111"/>
      <c r="N278" s="111"/>
      <c r="O278" s="109"/>
      <c r="P278" s="109"/>
      <c r="Q278" s="138"/>
      <c r="R278" s="110"/>
      <c r="T278" s="133"/>
    </row>
    <row r="279" spans="1:20" s="107" customFormat="1" x14ac:dyDescent="0.2">
      <c r="A279" s="109">
        <v>8</v>
      </c>
      <c r="B279" s="106"/>
      <c r="C279" s="106"/>
      <c r="D279" s="108"/>
      <c r="F279" s="109"/>
      <c r="G279" s="109"/>
      <c r="H279" s="109"/>
      <c r="L279" s="111"/>
      <c r="M279" s="111"/>
      <c r="N279" s="111"/>
      <c r="O279" s="109"/>
      <c r="P279" s="109"/>
      <c r="Q279" s="138"/>
      <c r="R279" s="110"/>
      <c r="T279" s="133"/>
    </row>
    <row r="280" spans="1:20" s="107" customFormat="1" x14ac:dyDescent="0.2">
      <c r="A280" s="109">
        <v>9</v>
      </c>
      <c r="B280" s="106"/>
      <c r="C280" s="106"/>
      <c r="D280" s="108"/>
      <c r="F280" s="109"/>
      <c r="G280" s="109"/>
      <c r="H280" s="109"/>
      <c r="L280" s="111"/>
      <c r="M280" s="111"/>
      <c r="N280" s="111"/>
      <c r="O280" s="109"/>
      <c r="P280" s="109"/>
      <c r="Q280" s="138"/>
      <c r="R280" s="110"/>
      <c r="T280" s="133"/>
    </row>
    <row r="281" spans="1:20" s="107" customFormat="1" x14ac:dyDescent="0.2">
      <c r="A281" s="109">
        <v>10</v>
      </c>
      <c r="B281" s="106"/>
      <c r="C281" s="106"/>
      <c r="D281" s="108"/>
      <c r="F281" s="109"/>
      <c r="G281" s="109"/>
      <c r="H281" s="109"/>
      <c r="L281" s="111"/>
      <c r="M281" s="111"/>
      <c r="N281" s="111"/>
      <c r="O281" s="109"/>
      <c r="P281" s="109"/>
      <c r="Q281" s="138"/>
      <c r="R281" s="110"/>
      <c r="T281" s="133"/>
    </row>
    <row r="282" spans="1:20" s="107" customFormat="1" x14ac:dyDescent="0.2">
      <c r="A282" s="109">
        <v>11</v>
      </c>
      <c r="B282" s="106"/>
      <c r="C282" s="106"/>
      <c r="D282" s="108"/>
      <c r="F282" s="109"/>
      <c r="G282" s="109"/>
      <c r="H282" s="109"/>
      <c r="L282" s="111"/>
      <c r="M282" s="111"/>
      <c r="N282" s="111"/>
      <c r="O282" s="109"/>
      <c r="P282" s="109"/>
      <c r="Q282" s="138"/>
      <c r="R282" s="110"/>
      <c r="T282" s="133"/>
    </row>
    <row r="283" spans="1:20" s="107" customFormat="1" x14ac:dyDescent="0.2">
      <c r="A283" s="109">
        <v>12</v>
      </c>
      <c r="B283" s="106"/>
      <c r="C283" s="106"/>
      <c r="D283" s="108"/>
      <c r="F283" s="109"/>
      <c r="G283" s="109"/>
      <c r="H283" s="109"/>
      <c r="L283" s="111"/>
      <c r="M283" s="111"/>
      <c r="N283" s="111"/>
      <c r="O283" s="109"/>
      <c r="P283" s="109"/>
      <c r="Q283" s="138"/>
      <c r="R283" s="110"/>
      <c r="T283" s="133"/>
    </row>
    <row r="284" spans="1:20" s="107" customFormat="1" x14ac:dyDescent="0.2">
      <c r="A284" s="109">
        <v>13</v>
      </c>
      <c r="B284" s="106"/>
      <c r="C284" s="106"/>
      <c r="D284" s="108"/>
      <c r="F284" s="109"/>
      <c r="G284" s="109"/>
      <c r="H284" s="109"/>
      <c r="L284" s="111"/>
      <c r="M284" s="111"/>
      <c r="N284" s="111"/>
      <c r="O284" s="109"/>
      <c r="P284" s="109"/>
      <c r="Q284" s="138"/>
      <c r="R284" s="110"/>
      <c r="T284" s="133"/>
    </row>
    <row r="285" spans="1:20" s="107" customFormat="1" x14ac:dyDescent="0.2">
      <c r="A285" s="109">
        <v>14</v>
      </c>
      <c r="B285" s="106"/>
      <c r="C285" s="106"/>
      <c r="D285" s="108"/>
      <c r="F285" s="109"/>
      <c r="G285" s="109"/>
      <c r="H285" s="109"/>
      <c r="L285" s="111"/>
      <c r="M285" s="111"/>
      <c r="N285" s="111"/>
      <c r="O285" s="109"/>
      <c r="P285" s="109"/>
      <c r="Q285" s="138"/>
      <c r="R285" s="110"/>
      <c r="T285" s="133"/>
    </row>
    <row r="286" spans="1:20" s="107" customFormat="1" x14ac:dyDescent="0.2">
      <c r="A286" s="109">
        <v>15</v>
      </c>
      <c r="B286" s="106"/>
      <c r="C286" s="106"/>
      <c r="D286" s="108"/>
      <c r="F286" s="109"/>
      <c r="G286" s="109"/>
      <c r="H286" s="109"/>
      <c r="L286" s="111"/>
      <c r="M286" s="111"/>
      <c r="N286" s="111"/>
      <c r="O286" s="109"/>
      <c r="P286" s="109"/>
      <c r="Q286" s="138"/>
      <c r="R286" s="110"/>
      <c r="T286" s="133"/>
    </row>
    <row r="287" spans="1:20" s="107" customFormat="1" x14ac:dyDescent="0.2">
      <c r="A287" s="109">
        <v>16</v>
      </c>
      <c r="B287" s="106"/>
      <c r="C287" s="106"/>
      <c r="D287" s="108"/>
      <c r="F287" s="109"/>
      <c r="G287" s="109"/>
      <c r="H287" s="109"/>
      <c r="L287" s="111"/>
      <c r="M287" s="111"/>
      <c r="N287" s="111"/>
      <c r="O287" s="109"/>
      <c r="P287" s="109"/>
      <c r="Q287" s="138"/>
      <c r="R287" s="110"/>
      <c r="T287" s="133"/>
    </row>
    <row r="288" spans="1:20" s="107" customFormat="1" x14ac:dyDescent="0.2">
      <c r="A288" s="109">
        <v>17</v>
      </c>
      <c r="B288" s="106"/>
      <c r="C288" s="106"/>
      <c r="D288" s="108"/>
      <c r="F288" s="109"/>
      <c r="G288" s="109"/>
      <c r="H288" s="109"/>
      <c r="L288" s="111"/>
      <c r="M288" s="111"/>
      <c r="N288" s="111"/>
      <c r="O288" s="109"/>
      <c r="P288" s="109"/>
      <c r="Q288" s="138"/>
      <c r="R288" s="110"/>
      <c r="T288" s="133"/>
    </row>
    <row r="289" spans="1:20" s="107" customFormat="1" x14ac:dyDescent="0.2">
      <c r="A289" s="109">
        <v>18</v>
      </c>
      <c r="B289" s="106"/>
      <c r="C289" s="106"/>
      <c r="D289" s="108"/>
      <c r="F289" s="109"/>
      <c r="G289" s="109"/>
      <c r="H289" s="109"/>
      <c r="L289" s="111"/>
      <c r="M289" s="111"/>
      <c r="N289" s="111"/>
      <c r="O289" s="109"/>
      <c r="P289" s="109"/>
      <c r="Q289" s="138"/>
      <c r="R289" s="110"/>
      <c r="T289" s="133"/>
    </row>
    <row r="290" spans="1:20" s="107" customFormat="1" x14ac:dyDescent="0.2">
      <c r="A290" s="109">
        <v>19</v>
      </c>
      <c r="B290" s="106"/>
      <c r="C290" s="106"/>
      <c r="D290" s="108"/>
      <c r="F290" s="109"/>
      <c r="G290" s="109"/>
      <c r="H290" s="109"/>
      <c r="L290" s="111"/>
      <c r="M290" s="111"/>
      <c r="N290" s="111"/>
      <c r="O290" s="109"/>
      <c r="P290" s="109"/>
      <c r="Q290" s="138"/>
      <c r="R290" s="110"/>
      <c r="T290" s="133"/>
    </row>
    <row r="291" spans="1:20" s="107" customFormat="1" x14ac:dyDescent="0.2">
      <c r="A291" s="109">
        <v>20</v>
      </c>
      <c r="B291" s="106"/>
      <c r="C291" s="106"/>
      <c r="D291" s="108"/>
      <c r="F291" s="109"/>
      <c r="G291" s="109"/>
      <c r="H291" s="109"/>
      <c r="L291" s="111"/>
      <c r="M291" s="111"/>
      <c r="N291" s="111"/>
      <c r="O291" s="109"/>
      <c r="P291" s="109"/>
      <c r="Q291" s="138"/>
      <c r="R291" s="110"/>
      <c r="T291" s="133"/>
    </row>
    <row r="292" spans="1:20" s="107" customFormat="1" x14ac:dyDescent="0.2">
      <c r="A292" s="109"/>
      <c r="B292" s="106"/>
      <c r="C292" s="106"/>
      <c r="D292" s="108"/>
      <c r="F292" s="109"/>
      <c r="G292" s="109"/>
      <c r="H292" s="109"/>
      <c r="L292" s="111"/>
      <c r="M292" s="111"/>
      <c r="N292" s="111"/>
      <c r="O292" s="109"/>
      <c r="P292" s="109"/>
      <c r="Q292" s="138"/>
      <c r="R292" s="110"/>
      <c r="T292" s="133"/>
    </row>
    <row r="293" spans="1:20" s="107" customFormat="1" x14ac:dyDescent="0.2">
      <c r="A293" s="109">
        <v>1</v>
      </c>
      <c r="B293" s="106"/>
      <c r="C293" s="106"/>
      <c r="D293" s="108"/>
      <c r="E293" s="107" t="s">
        <v>64</v>
      </c>
      <c r="F293" s="109" t="s">
        <v>309</v>
      </c>
      <c r="G293" s="109"/>
      <c r="H293" s="109"/>
      <c r="L293" s="139"/>
      <c r="M293" s="139"/>
      <c r="N293" s="139"/>
      <c r="O293" s="142"/>
      <c r="P293" s="142"/>
      <c r="Q293" s="155"/>
      <c r="R293" s="110"/>
      <c r="T293" s="133"/>
    </row>
    <row r="294" spans="1:20" s="107" customFormat="1" x14ac:dyDescent="0.2">
      <c r="A294" s="109">
        <v>2</v>
      </c>
      <c r="B294" s="106"/>
      <c r="C294" s="106"/>
      <c r="D294" s="108"/>
      <c r="F294" s="109"/>
      <c r="G294" s="109"/>
      <c r="H294" s="109"/>
      <c r="L294" s="139"/>
      <c r="M294" s="139"/>
      <c r="N294" s="139"/>
      <c r="O294" s="142"/>
      <c r="P294" s="142"/>
      <c r="Q294" s="138"/>
      <c r="R294" s="110"/>
      <c r="T294" s="133"/>
    </row>
    <row r="295" spans="1:20" s="107" customFormat="1" x14ac:dyDescent="0.2">
      <c r="A295" s="109">
        <v>3</v>
      </c>
      <c r="B295" s="106"/>
      <c r="C295" s="106"/>
      <c r="D295" s="108"/>
      <c r="F295" s="109"/>
      <c r="G295" s="109"/>
      <c r="H295" s="109"/>
      <c r="L295" s="114"/>
      <c r="M295" s="114"/>
      <c r="N295" s="114"/>
      <c r="O295" s="114"/>
      <c r="P295" s="114"/>
      <c r="Q295" s="153"/>
      <c r="T295" s="133"/>
    </row>
    <row r="296" spans="1:20" s="107" customFormat="1" x14ac:dyDescent="0.2">
      <c r="A296" s="109">
        <v>4</v>
      </c>
      <c r="B296" s="106"/>
      <c r="C296" s="106"/>
      <c r="D296" s="108"/>
      <c r="F296" s="109"/>
      <c r="G296" s="109"/>
      <c r="H296" s="109"/>
      <c r="L296" s="114"/>
      <c r="M296" s="114"/>
      <c r="N296" s="114"/>
      <c r="O296" s="114"/>
      <c r="P296" s="114"/>
      <c r="Q296" s="153"/>
      <c r="T296" s="133"/>
    </row>
    <row r="297" spans="1:20" s="107" customFormat="1" x14ac:dyDescent="0.2">
      <c r="A297" s="109">
        <v>5</v>
      </c>
      <c r="B297" s="106"/>
      <c r="C297" s="106"/>
      <c r="D297" s="108"/>
      <c r="F297" s="109"/>
      <c r="G297" s="109"/>
      <c r="H297" s="109"/>
      <c r="L297" s="114"/>
      <c r="M297" s="114"/>
      <c r="N297" s="114"/>
      <c r="O297" s="114"/>
      <c r="P297" s="114"/>
      <c r="Q297" s="153"/>
      <c r="T297" s="133"/>
    </row>
    <row r="298" spans="1:20" s="107" customFormat="1" x14ac:dyDescent="0.2">
      <c r="A298" s="109"/>
      <c r="B298" s="106"/>
      <c r="C298" s="106"/>
      <c r="D298" s="108"/>
      <c r="F298" s="109"/>
      <c r="G298" s="109"/>
      <c r="H298" s="109"/>
      <c r="L298" s="114"/>
      <c r="M298" s="114"/>
      <c r="N298" s="114"/>
      <c r="O298" s="114"/>
      <c r="P298" s="114"/>
      <c r="Q298" s="153"/>
      <c r="T298" s="133"/>
    </row>
    <row r="299" spans="1:20" s="107" customFormat="1" x14ac:dyDescent="0.2">
      <c r="A299" s="109">
        <v>1</v>
      </c>
      <c r="B299" s="106"/>
      <c r="C299" s="106"/>
      <c r="D299" s="108"/>
      <c r="E299" s="107" t="s">
        <v>38</v>
      </c>
      <c r="F299" s="109" t="s">
        <v>310</v>
      </c>
      <c r="G299" s="109"/>
      <c r="H299" s="109"/>
      <c r="L299" s="111"/>
      <c r="M299" s="111"/>
      <c r="N299" s="111"/>
      <c r="O299" s="111"/>
      <c r="P299" s="111"/>
      <c r="Q299" s="138"/>
      <c r="R299" s="110"/>
      <c r="T299" s="133"/>
    </row>
    <row r="300" spans="1:20" s="107" customFormat="1" x14ac:dyDescent="0.2">
      <c r="A300" s="109">
        <v>2</v>
      </c>
      <c r="B300" s="106"/>
      <c r="C300" s="106"/>
      <c r="D300" s="108"/>
      <c r="F300" s="109"/>
      <c r="G300" s="109"/>
      <c r="H300" s="109"/>
      <c r="L300" s="111"/>
      <c r="M300" s="111"/>
      <c r="N300" s="111"/>
      <c r="O300" s="111"/>
      <c r="P300" s="111"/>
      <c r="Q300" s="138"/>
      <c r="R300" s="110"/>
      <c r="T300" s="133"/>
    </row>
    <row r="301" spans="1:20" s="107" customFormat="1" x14ac:dyDescent="0.2">
      <c r="A301" s="109">
        <v>3</v>
      </c>
      <c r="B301" s="106"/>
      <c r="C301" s="106"/>
      <c r="D301" s="108"/>
      <c r="F301" s="109"/>
      <c r="G301" s="109"/>
      <c r="H301" s="109"/>
      <c r="L301" s="111"/>
      <c r="M301" s="111"/>
      <c r="N301" s="111"/>
      <c r="O301" s="111"/>
      <c r="P301" s="111"/>
      <c r="Q301" s="138"/>
      <c r="R301" s="110"/>
      <c r="T301" s="133"/>
    </row>
    <row r="302" spans="1:20" s="107" customFormat="1" x14ac:dyDescent="0.2">
      <c r="A302" s="109">
        <v>4</v>
      </c>
      <c r="B302" s="106"/>
      <c r="C302" s="106"/>
      <c r="D302" s="108"/>
      <c r="F302" s="109"/>
      <c r="G302" s="109"/>
      <c r="H302" s="109"/>
      <c r="L302" s="110"/>
      <c r="M302" s="110"/>
      <c r="N302" s="110"/>
      <c r="O302" s="110"/>
      <c r="P302" s="110"/>
      <c r="Q302" s="154"/>
      <c r="R302" s="110"/>
      <c r="T302" s="133"/>
    </row>
    <row r="303" spans="1:20" s="107" customFormat="1" x14ac:dyDescent="0.2">
      <c r="A303" s="109"/>
      <c r="B303" s="106"/>
      <c r="C303" s="106"/>
      <c r="D303" s="108"/>
      <c r="F303" s="109"/>
      <c r="G303" s="109"/>
      <c r="H303" s="109"/>
      <c r="L303" s="114"/>
      <c r="M303" s="114"/>
      <c r="N303" s="114"/>
      <c r="O303" s="114"/>
      <c r="P303" s="114"/>
      <c r="Q303" s="153"/>
      <c r="T303" s="133"/>
    </row>
    <row r="304" spans="1:20" s="107" customFormat="1" x14ac:dyDescent="0.2">
      <c r="A304" s="109">
        <v>1</v>
      </c>
      <c r="B304" s="106" t="s">
        <v>311</v>
      </c>
      <c r="C304" s="106" t="s">
        <v>312</v>
      </c>
      <c r="D304" s="108">
        <v>45635</v>
      </c>
      <c r="E304" s="107" t="s">
        <v>39</v>
      </c>
      <c r="F304" s="109" t="s">
        <v>313</v>
      </c>
      <c r="G304" s="109">
        <v>7</v>
      </c>
      <c r="H304" s="109">
        <v>18</v>
      </c>
      <c r="I304" s="107" t="s">
        <v>39</v>
      </c>
      <c r="J304" s="107" t="s">
        <v>3</v>
      </c>
      <c r="K304" s="107" t="s">
        <v>111</v>
      </c>
      <c r="L304" s="170">
        <v>45636</v>
      </c>
      <c r="M304" s="170">
        <v>45694</v>
      </c>
      <c r="N304" s="170">
        <v>45636</v>
      </c>
      <c r="O304" s="170">
        <v>45649</v>
      </c>
      <c r="P304" s="170">
        <v>45649</v>
      </c>
      <c r="Q304" s="172">
        <v>124.17</v>
      </c>
      <c r="R304" s="173">
        <v>45694</v>
      </c>
      <c r="T304" s="133"/>
    </row>
    <row r="305" spans="1:20" s="107" customFormat="1" x14ac:dyDescent="0.2">
      <c r="A305" s="109">
        <v>2</v>
      </c>
      <c r="B305" s="106" t="s">
        <v>314</v>
      </c>
      <c r="C305" s="106" t="s">
        <v>315</v>
      </c>
      <c r="D305" s="108">
        <v>45644</v>
      </c>
      <c r="E305" s="107" t="s">
        <v>39</v>
      </c>
      <c r="F305" s="109" t="s">
        <v>313</v>
      </c>
      <c r="G305" s="109">
        <v>4</v>
      </c>
      <c r="H305" s="109">
        <v>15</v>
      </c>
      <c r="I305" s="107" t="s">
        <v>39</v>
      </c>
      <c r="J305" s="107" t="s">
        <v>3</v>
      </c>
      <c r="K305" s="107" t="s">
        <v>111</v>
      </c>
      <c r="L305" s="170">
        <v>45648</v>
      </c>
      <c r="M305" s="170">
        <v>45694</v>
      </c>
      <c r="N305" s="170">
        <v>45648</v>
      </c>
      <c r="O305" s="170">
        <v>45660</v>
      </c>
      <c r="P305" s="170">
        <v>45660</v>
      </c>
      <c r="Q305" s="172">
        <v>124.17</v>
      </c>
      <c r="R305" s="173">
        <v>45694</v>
      </c>
      <c r="T305" s="133"/>
    </row>
    <row r="306" spans="1:20" s="107" customFormat="1" x14ac:dyDescent="0.2">
      <c r="A306" s="109">
        <v>3</v>
      </c>
      <c r="B306" s="106" t="s">
        <v>316</v>
      </c>
      <c r="C306" s="193" t="s">
        <v>317</v>
      </c>
      <c r="D306" s="108">
        <v>45742</v>
      </c>
      <c r="E306" s="107" t="s">
        <v>39</v>
      </c>
      <c r="F306" s="109" t="s">
        <v>313</v>
      </c>
      <c r="G306" s="109">
        <v>2</v>
      </c>
      <c r="H306" s="109">
        <v>17</v>
      </c>
      <c r="I306" s="107" t="s">
        <v>39</v>
      </c>
      <c r="J306" s="107" t="s">
        <v>3</v>
      </c>
      <c r="K306" s="107" t="s">
        <v>111</v>
      </c>
      <c r="L306" s="170">
        <v>45743</v>
      </c>
      <c r="M306" s="170">
        <v>45749</v>
      </c>
      <c r="N306" s="170">
        <v>45743</v>
      </c>
      <c r="O306" s="170">
        <v>45755</v>
      </c>
      <c r="P306" s="170">
        <v>45755</v>
      </c>
      <c r="Q306" s="172">
        <v>86.92</v>
      </c>
      <c r="R306" s="173">
        <v>45756</v>
      </c>
      <c r="T306" s="133"/>
    </row>
    <row r="307" spans="1:20" s="107" customFormat="1" x14ac:dyDescent="0.2">
      <c r="A307" s="109">
        <v>4</v>
      </c>
      <c r="B307" s="106" t="s">
        <v>318</v>
      </c>
      <c r="C307" s="193" t="s">
        <v>319</v>
      </c>
      <c r="D307" s="108">
        <v>45785</v>
      </c>
      <c r="E307" s="107" t="s">
        <v>39</v>
      </c>
      <c r="F307" s="109" t="s">
        <v>313</v>
      </c>
      <c r="G307" s="109">
        <v>3</v>
      </c>
      <c r="H307" s="109">
        <v>18</v>
      </c>
      <c r="I307" s="107" t="s">
        <v>39</v>
      </c>
      <c r="J307" s="107" t="s">
        <v>3</v>
      </c>
      <c r="K307" s="107" t="s">
        <v>111</v>
      </c>
      <c r="L307" s="170">
        <v>45785</v>
      </c>
      <c r="M307" s="170">
        <v>45848</v>
      </c>
      <c r="N307" s="170">
        <v>45786</v>
      </c>
      <c r="O307" s="170">
        <v>45848</v>
      </c>
      <c r="P307" s="170">
        <v>45848</v>
      </c>
      <c r="Q307" s="172">
        <v>62.08</v>
      </c>
      <c r="R307" s="173">
        <v>45848</v>
      </c>
      <c r="T307" s="133"/>
    </row>
    <row r="308" spans="1:20" s="107" customFormat="1" ht="51" x14ac:dyDescent="0.2">
      <c r="A308" s="109">
        <v>5</v>
      </c>
      <c r="B308" s="106" t="s">
        <v>320</v>
      </c>
      <c r="C308" s="106" t="s">
        <v>321</v>
      </c>
      <c r="D308" s="108">
        <v>45817</v>
      </c>
      <c r="E308" s="107" t="s">
        <v>39</v>
      </c>
      <c r="F308" s="109" t="s">
        <v>313</v>
      </c>
      <c r="G308" s="109">
        <v>3</v>
      </c>
      <c r="H308" s="109">
        <v>16</v>
      </c>
      <c r="I308" s="107" t="s">
        <v>39</v>
      </c>
      <c r="J308" s="107" t="s">
        <v>3</v>
      </c>
      <c r="K308" s="107" t="s">
        <v>189</v>
      </c>
      <c r="L308" s="200">
        <v>45817</v>
      </c>
      <c r="M308" s="201">
        <v>45817</v>
      </c>
      <c r="N308" s="200">
        <v>45817</v>
      </c>
      <c r="O308" s="200">
        <v>45824</v>
      </c>
      <c r="P308" s="200">
        <v>45824</v>
      </c>
      <c r="Q308" s="172" t="s">
        <v>322</v>
      </c>
      <c r="R308" s="173">
        <v>45824</v>
      </c>
      <c r="T308" s="133"/>
    </row>
    <row r="309" spans="1:20" s="107" customFormat="1" x14ac:dyDescent="0.2">
      <c r="A309" s="109">
        <v>6</v>
      </c>
      <c r="B309" s="106" t="s">
        <v>323</v>
      </c>
      <c r="C309" s="106" t="s">
        <v>324</v>
      </c>
      <c r="D309" s="108">
        <v>45847</v>
      </c>
      <c r="E309" s="107" t="s">
        <v>39</v>
      </c>
      <c r="F309" s="109" t="s">
        <v>313</v>
      </c>
      <c r="G309" s="109">
        <v>7</v>
      </c>
      <c r="H309" s="109">
        <v>15</v>
      </c>
      <c r="I309" s="107" t="s">
        <v>39</v>
      </c>
      <c r="J309" s="107" t="s">
        <v>3</v>
      </c>
      <c r="K309" s="107" t="s">
        <v>111</v>
      </c>
      <c r="L309" s="200">
        <v>45848</v>
      </c>
      <c r="M309" s="201">
        <v>45848</v>
      </c>
      <c r="N309" s="200">
        <v>45848</v>
      </c>
      <c r="O309" s="200">
        <v>45853</v>
      </c>
      <c r="P309" s="200">
        <v>45854</v>
      </c>
      <c r="Q309" s="172">
        <v>37.25</v>
      </c>
      <c r="R309" s="173">
        <v>45854</v>
      </c>
      <c r="T309" s="133"/>
    </row>
    <row r="310" spans="1:20" s="107" customFormat="1" x14ac:dyDescent="0.2">
      <c r="A310" s="109"/>
      <c r="B310" s="106"/>
      <c r="C310" s="106"/>
      <c r="D310" s="108"/>
      <c r="F310" s="109"/>
      <c r="G310" s="109"/>
      <c r="H310" s="109"/>
      <c r="L310" s="114"/>
      <c r="M310" s="114"/>
      <c r="N310" s="114"/>
      <c r="O310" s="114"/>
      <c r="P310" s="114"/>
      <c r="Q310" s="153"/>
      <c r="T310" s="133"/>
    </row>
    <row r="311" spans="1:20" s="107" customFormat="1" ht="25.5" x14ac:dyDescent="0.2">
      <c r="A311" s="109">
        <v>1</v>
      </c>
      <c r="B311" s="106" t="s">
        <v>325</v>
      </c>
      <c r="C311" s="106" t="s">
        <v>326</v>
      </c>
      <c r="D311" s="108">
        <v>45593</v>
      </c>
      <c r="E311" s="107" t="s">
        <v>40</v>
      </c>
      <c r="F311" s="109" t="s">
        <v>327</v>
      </c>
      <c r="G311" s="109" t="s">
        <v>328</v>
      </c>
      <c r="H311" s="109">
        <v>20</v>
      </c>
      <c r="I311" s="107" t="s">
        <v>40</v>
      </c>
      <c r="J311" s="107" t="s">
        <v>3</v>
      </c>
      <c r="K311" s="107" t="s">
        <v>111</v>
      </c>
      <c r="L311" s="170">
        <v>45596</v>
      </c>
      <c r="M311" s="170">
        <v>45596</v>
      </c>
      <c r="N311" s="170">
        <v>45596</v>
      </c>
      <c r="O311" s="170">
        <v>45596</v>
      </c>
      <c r="P311" s="170">
        <v>45596</v>
      </c>
      <c r="Q311" s="172">
        <v>131</v>
      </c>
      <c r="R311" s="173">
        <v>45596</v>
      </c>
      <c r="T311" s="133"/>
    </row>
    <row r="312" spans="1:20" s="107" customFormat="1" x14ac:dyDescent="0.2">
      <c r="A312" s="109">
        <v>2</v>
      </c>
      <c r="B312" s="106" t="s">
        <v>329</v>
      </c>
      <c r="C312" s="106" t="s">
        <v>330</v>
      </c>
      <c r="D312" s="108">
        <v>45638</v>
      </c>
      <c r="E312" s="107" t="s">
        <v>40</v>
      </c>
      <c r="F312" s="109" t="s">
        <v>327</v>
      </c>
      <c r="G312" s="109" t="s">
        <v>331</v>
      </c>
      <c r="H312" s="109">
        <v>19</v>
      </c>
      <c r="I312" s="107" t="s">
        <v>40</v>
      </c>
      <c r="J312" s="107" t="s">
        <v>3</v>
      </c>
      <c r="K312" s="107" t="s">
        <v>111</v>
      </c>
      <c r="L312" s="170">
        <v>45660</v>
      </c>
      <c r="M312" s="170">
        <v>45679</v>
      </c>
      <c r="N312" s="170">
        <v>45644</v>
      </c>
      <c r="O312" s="170">
        <v>45644</v>
      </c>
      <c r="P312" s="170">
        <v>45647</v>
      </c>
      <c r="Q312" s="172">
        <v>109.17</v>
      </c>
      <c r="R312" s="173">
        <v>45679</v>
      </c>
      <c r="T312" s="133"/>
    </row>
    <row r="313" spans="1:20" s="107" customFormat="1" x14ac:dyDescent="0.2">
      <c r="A313" s="109">
        <v>3</v>
      </c>
      <c r="B313" s="106" t="s">
        <v>332</v>
      </c>
      <c r="C313" s="106" t="s">
        <v>333</v>
      </c>
      <c r="D313" s="108">
        <v>45769</v>
      </c>
      <c r="E313" s="107" t="s">
        <v>40</v>
      </c>
      <c r="F313" s="109" t="s">
        <v>327</v>
      </c>
      <c r="G313" s="109" t="s">
        <v>334</v>
      </c>
      <c r="H313" s="109">
        <v>15</v>
      </c>
      <c r="I313" s="107" t="s">
        <v>40</v>
      </c>
      <c r="J313" s="107" t="s">
        <v>3</v>
      </c>
      <c r="K313" s="107" t="s">
        <v>111</v>
      </c>
      <c r="L313" s="170">
        <v>45785</v>
      </c>
      <c r="M313" s="170">
        <v>45778</v>
      </c>
      <c r="N313" s="170">
        <v>45775</v>
      </c>
      <c r="O313" s="170">
        <v>45778</v>
      </c>
      <c r="P313" s="170">
        <v>45778</v>
      </c>
      <c r="Q313" s="172">
        <v>65.5</v>
      </c>
      <c r="R313" s="173">
        <v>45785</v>
      </c>
      <c r="T313" s="133"/>
    </row>
    <row r="314" spans="1:20" s="107" customFormat="1" x14ac:dyDescent="0.2">
      <c r="A314" s="109">
        <v>4</v>
      </c>
      <c r="B314" s="106" t="s">
        <v>335</v>
      </c>
      <c r="C314" s="106" t="s">
        <v>336</v>
      </c>
      <c r="D314" s="108">
        <v>45776</v>
      </c>
      <c r="E314" s="107" t="s">
        <v>40</v>
      </c>
      <c r="F314" s="109" t="s">
        <v>327</v>
      </c>
      <c r="G314" s="109" t="s">
        <v>337</v>
      </c>
      <c r="H314" s="109">
        <v>19</v>
      </c>
      <c r="I314" s="107" t="s">
        <v>40</v>
      </c>
      <c r="J314" s="107" t="s">
        <v>3</v>
      </c>
      <c r="K314" s="107" t="s">
        <v>111</v>
      </c>
      <c r="L314" s="170">
        <v>45777</v>
      </c>
      <c r="M314" s="170">
        <v>45793</v>
      </c>
      <c r="N314" s="170">
        <v>45777</v>
      </c>
      <c r="O314" s="170">
        <v>45782</v>
      </c>
      <c r="P314" s="170">
        <v>45782</v>
      </c>
      <c r="Q314" s="172">
        <v>65.5</v>
      </c>
      <c r="R314" s="173">
        <v>45793</v>
      </c>
      <c r="T314" s="133"/>
    </row>
    <row r="315" spans="1:20" s="107" customFormat="1" x14ac:dyDescent="0.2">
      <c r="A315" s="109">
        <v>5</v>
      </c>
      <c r="B315" s="106"/>
      <c r="C315" s="106"/>
      <c r="D315" s="108"/>
      <c r="F315" s="109"/>
      <c r="G315" s="109"/>
      <c r="H315" s="109"/>
      <c r="L315" s="111"/>
      <c r="M315" s="111"/>
      <c r="N315" s="111"/>
      <c r="O315" s="111"/>
      <c r="P315" s="111"/>
      <c r="Q315" s="138"/>
      <c r="R315" s="110"/>
      <c r="T315" s="133"/>
    </row>
    <row r="316" spans="1:20" s="107" customFormat="1" x14ac:dyDescent="0.2">
      <c r="A316" s="109">
        <v>6</v>
      </c>
      <c r="B316" s="106"/>
      <c r="C316" s="106"/>
      <c r="D316" s="108"/>
      <c r="F316" s="109"/>
      <c r="G316" s="109"/>
      <c r="H316" s="109"/>
      <c r="L316" s="111"/>
      <c r="M316" s="111"/>
      <c r="N316" s="111"/>
      <c r="O316" s="111"/>
      <c r="P316" s="111"/>
      <c r="Q316" s="138"/>
      <c r="R316" s="110"/>
      <c r="T316" s="133"/>
    </row>
    <row r="317" spans="1:20" s="107" customFormat="1" x14ac:dyDescent="0.2">
      <c r="A317" s="109"/>
      <c r="B317" s="106"/>
      <c r="C317" s="106"/>
      <c r="D317" s="108"/>
      <c r="F317" s="109"/>
      <c r="G317" s="109"/>
      <c r="H317" s="109"/>
      <c r="L317" s="115"/>
      <c r="M317" s="115"/>
      <c r="N317" s="115"/>
      <c r="O317" s="115"/>
      <c r="P317" s="114"/>
      <c r="Q317" s="153"/>
      <c r="T317" s="133"/>
    </row>
    <row r="318" spans="1:20" s="107" customFormat="1" x14ac:dyDescent="0.2">
      <c r="A318" s="109">
        <v>1</v>
      </c>
      <c r="B318" s="106"/>
      <c r="C318" s="106"/>
      <c r="D318" s="108"/>
      <c r="E318" s="107" t="s">
        <v>338</v>
      </c>
      <c r="F318" s="109" t="s">
        <v>339</v>
      </c>
      <c r="G318" s="109"/>
      <c r="H318" s="109"/>
      <c r="L318" s="111"/>
      <c r="M318" s="111"/>
      <c r="N318" s="111"/>
      <c r="O318" s="109"/>
      <c r="P318" s="109"/>
      <c r="Q318" s="138"/>
      <c r="R318" s="110"/>
      <c r="T318" s="133"/>
    </row>
    <row r="319" spans="1:20" s="107" customFormat="1" x14ac:dyDescent="0.2">
      <c r="A319" s="109">
        <v>2</v>
      </c>
      <c r="B319" s="106"/>
      <c r="C319" s="106"/>
      <c r="D319" s="108"/>
      <c r="F319" s="109"/>
      <c r="G319" s="109"/>
      <c r="H319" s="109"/>
      <c r="L319" s="111"/>
      <c r="M319" s="111"/>
      <c r="N319" s="111"/>
      <c r="O319" s="109"/>
      <c r="P319" s="109"/>
      <c r="Q319" s="138"/>
      <c r="R319" s="110"/>
      <c r="T319" s="133"/>
    </row>
    <row r="320" spans="1:20" s="107" customFormat="1" x14ac:dyDescent="0.2">
      <c r="A320" s="109">
        <v>3</v>
      </c>
      <c r="B320" s="106"/>
      <c r="C320" s="106"/>
      <c r="D320" s="108"/>
      <c r="F320" s="109"/>
      <c r="G320" s="109"/>
      <c r="H320" s="109"/>
      <c r="L320" s="111"/>
      <c r="M320" s="111"/>
      <c r="N320" s="111"/>
      <c r="O320" s="109"/>
      <c r="P320" s="109"/>
      <c r="Q320" s="138"/>
      <c r="R320" s="110"/>
      <c r="T320" s="133"/>
    </row>
    <row r="321" spans="1:20" s="107" customFormat="1" x14ac:dyDescent="0.2">
      <c r="A321" s="109"/>
      <c r="B321" s="106"/>
      <c r="C321" s="106"/>
      <c r="D321" s="108"/>
      <c r="F321" s="109"/>
      <c r="G321" s="109"/>
      <c r="H321" s="109"/>
      <c r="L321" s="114"/>
      <c r="M321" s="114"/>
      <c r="N321" s="114"/>
      <c r="O321" s="114"/>
      <c r="P321" s="114"/>
      <c r="Q321" s="153"/>
      <c r="T321" s="133"/>
    </row>
    <row r="322" spans="1:20" s="107" customFormat="1" x14ac:dyDescent="0.2">
      <c r="A322" s="109">
        <v>1</v>
      </c>
      <c r="B322" s="106"/>
      <c r="C322" s="106"/>
      <c r="D322" s="108"/>
      <c r="E322" s="107" t="s">
        <v>340</v>
      </c>
      <c r="F322" s="109" t="s">
        <v>341</v>
      </c>
      <c r="G322" s="109"/>
      <c r="H322" s="109"/>
      <c r="L322" s="111"/>
      <c r="M322" s="111"/>
      <c r="N322" s="111"/>
      <c r="O322" s="111"/>
      <c r="P322" s="109"/>
      <c r="Q322" s="138"/>
      <c r="R322" s="110"/>
      <c r="T322" s="133"/>
    </row>
    <row r="323" spans="1:20" s="107" customFormat="1" x14ac:dyDescent="0.2">
      <c r="A323" s="109">
        <v>2</v>
      </c>
      <c r="B323" s="106"/>
      <c r="C323" s="106"/>
      <c r="D323" s="108"/>
      <c r="F323" s="109"/>
      <c r="G323" s="109"/>
      <c r="H323" s="109"/>
      <c r="L323" s="111"/>
      <c r="M323" s="111"/>
      <c r="N323" s="111"/>
      <c r="O323" s="111"/>
      <c r="P323" s="109"/>
      <c r="Q323" s="138"/>
      <c r="R323" s="110"/>
      <c r="T323" s="133"/>
    </row>
    <row r="324" spans="1:20" s="107" customFormat="1" x14ac:dyDescent="0.2">
      <c r="A324" s="109">
        <v>3</v>
      </c>
      <c r="B324" s="106"/>
      <c r="C324" s="106"/>
      <c r="D324" s="108"/>
      <c r="F324" s="109"/>
      <c r="G324" s="109"/>
      <c r="H324" s="109"/>
      <c r="L324" s="111"/>
      <c r="M324" s="111"/>
      <c r="N324" s="111"/>
      <c r="O324" s="111"/>
      <c r="P324" s="109"/>
      <c r="Q324" s="138"/>
      <c r="R324" s="110"/>
      <c r="T324" s="133"/>
    </row>
    <row r="325" spans="1:20" s="107" customFormat="1" x14ac:dyDescent="0.2">
      <c r="A325" s="109">
        <v>4</v>
      </c>
      <c r="B325" s="106"/>
      <c r="C325" s="106"/>
      <c r="D325" s="108"/>
      <c r="F325" s="109"/>
      <c r="G325" s="109"/>
      <c r="H325" s="109"/>
      <c r="L325" s="111"/>
      <c r="M325" s="111"/>
      <c r="N325" s="111"/>
      <c r="O325" s="111"/>
      <c r="P325" s="109"/>
      <c r="Q325" s="138"/>
      <c r="R325" s="110"/>
      <c r="T325" s="133"/>
    </row>
    <row r="326" spans="1:20" s="107" customFormat="1" x14ac:dyDescent="0.2">
      <c r="A326" s="109">
        <v>5</v>
      </c>
      <c r="B326" s="106"/>
      <c r="C326" s="106"/>
      <c r="D326" s="108"/>
      <c r="F326" s="109"/>
      <c r="G326" s="109"/>
      <c r="H326" s="109"/>
      <c r="L326" s="111"/>
      <c r="M326" s="111"/>
      <c r="N326" s="111"/>
      <c r="O326" s="111"/>
      <c r="P326" s="109"/>
      <c r="Q326" s="138"/>
      <c r="R326" s="110"/>
      <c r="T326" s="133"/>
    </row>
    <row r="327" spans="1:20" s="107" customFormat="1" x14ac:dyDescent="0.2">
      <c r="A327" s="109">
        <v>6</v>
      </c>
      <c r="B327" s="106"/>
      <c r="C327" s="106"/>
      <c r="D327" s="108"/>
      <c r="F327" s="109"/>
      <c r="G327" s="109"/>
      <c r="H327" s="109"/>
      <c r="L327" s="111"/>
      <c r="M327" s="111"/>
      <c r="N327" s="111"/>
      <c r="O327" s="111"/>
      <c r="P327" s="109"/>
      <c r="Q327" s="138"/>
      <c r="R327" s="110"/>
      <c r="T327" s="133"/>
    </row>
    <row r="328" spans="1:20" s="107" customFormat="1" x14ac:dyDescent="0.2">
      <c r="A328" s="109">
        <v>7</v>
      </c>
      <c r="B328" s="106"/>
      <c r="C328" s="106"/>
      <c r="D328" s="108"/>
      <c r="F328" s="109"/>
      <c r="G328" s="109"/>
      <c r="H328" s="109"/>
      <c r="L328" s="111"/>
      <c r="M328" s="111"/>
      <c r="N328" s="111"/>
      <c r="O328" s="111"/>
      <c r="P328" s="109"/>
      <c r="Q328" s="138"/>
      <c r="R328" s="110"/>
      <c r="T328" s="133"/>
    </row>
    <row r="329" spans="1:20" s="107" customFormat="1" x14ac:dyDescent="0.2">
      <c r="A329" s="109">
        <v>8</v>
      </c>
      <c r="B329" s="106"/>
      <c r="C329" s="106"/>
      <c r="D329" s="108"/>
      <c r="F329" s="109"/>
      <c r="G329" s="109"/>
      <c r="H329" s="109"/>
      <c r="L329" s="111"/>
      <c r="M329" s="111"/>
      <c r="N329" s="111"/>
      <c r="O329" s="111"/>
      <c r="P329" s="109"/>
      <c r="Q329" s="138"/>
      <c r="R329" s="110"/>
      <c r="T329" s="133"/>
    </row>
    <row r="330" spans="1:20" s="107" customFormat="1" x14ac:dyDescent="0.2">
      <c r="A330" s="109">
        <v>9</v>
      </c>
      <c r="B330" s="106"/>
      <c r="C330" s="106"/>
      <c r="D330" s="108"/>
      <c r="F330" s="109"/>
      <c r="G330" s="109"/>
      <c r="H330" s="109"/>
      <c r="L330" s="111"/>
      <c r="M330" s="111"/>
      <c r="N330" s="111"/>
      <c r="O330" s="111"/>
      <c r="P330" s="109"/>
      <c r="Q330" s="138"/>
      <c r="R330" s="110"/>
      <c r="T330" s="133"/>
    </row>
    <row r="331" spans="1:20" s="107" customFormat="1" x14ac:dyDescent="0.2">
      <c r="A331" s="109">
        <v>10</v>
      </c>
      <c r="B331" s="106"/>
      <c r="C331" s="106"/>
      <c r="D331" s="108"/>
      <c r="F331" s="109"/>
      <c r="G331" s="109"/>
      <c r="H331" s="109"/>
      <c r="L331" s="111"/>
      <c r="M331" s="111"/>
      <c r="N331" s="111"/>
      <c r="O331" s="111"/>
      <c r="P331" s="109"/>
      <c r="Q331" s="138"/>
      <c r="R331" s="110"/>
      <c r="T331" s="133"/>
    </row>
    <row r="332" spans="1:20" s="107" customFormat="1" x14ac:dyDescent="0.2">
      <c r="A332" s="109">
        <v>11</v>
      </c>
      <c r="B332" s="106"/>
      <c r="C332" s="106"/>
      <c r="D332" s="108"/>
      <c r="F332" s="109"/>
      <c r="G332" s="109"/>
      <c r="H332" s="109"/>
      <c r="L332" s="111"/>
      <c r="M332" s="111"/>
      <c r="N332" s="111"/>
      <c r="O332" s="111"/>
      <c r="P332" s="109"/>
      <c r="Q332" s="138"/>
      <c r="R332" s="110"/>
      <c r="T332" s="133"/>
    </row>
    <row r="333" spans="1:20" s="107" customFormat="1" x14ac:dyDescent="0.2">
      <c r="A333" s="109">
        <v>12</v>
      </c>
      <c r="B333" s="106"/>
      <c r="C333" s="106"/>
      <c r="D333" s="108"/>
      <c r="F333" s="109"/>
      <c r="G333" s="109"/>
      <c r="H333" s="109"/>
      <c r="L333" s="111"/>
      <c r="M333" s="111"/>
      <c r="N333" s="111"/>
      <c r="O333" s="111"/>
      <c r="P333" s="109"/>
      <c r="Q333" s="138"/>
      <c r="R333" s="110"/>
      <c r="T333" s="133"/>
    </row>
    <row r="334" spans="1:20" s="107" customFormat="1" x14ac:dyDescent="0.2">
      <c r="A334" s="109">
        <v>13</v>
      </c>
      <c r="B334" s="106"/>
      <c r="C334" s="106"/>
      <c r="D334" s="108"/>
      <c r="F334" s="109"/>
      <c r="G334" s="109"/>
      <c r="H334" s="109"/>
      <c r="L334" s="111"/>
      <c r="M334" s="111"/>
      <c r="N334" s="111"/>
      <c r="O334" s="111"/>
      <c r="P334" s="109"/>
      <c r="Q334" s="138"/>
      <c r="R334" s="110"/>
      <c r="T334" s="133"/>
    </row>
    <row r="335" spans="1:20" s="107" customFormat="1" x14ac:dyDescent="0.2">
      <c r="A335" s="109">
        <v>14</v>
      </c>
      <c r="B335" s="106"/>
      <c r="C335" s="106"/>
      <c r="D335" s="108"/>
      <c r="F335" s="109"/>
      <c r="G335" s="109"/>
      <c r="H335" s="109"/>
      <c r="L335" s="111"/>
      <c r="M335" s="111"/>
      <c r="N335" s="111"/>
      <c r="O335" s="111"/>
      <c r="P335" s="109"/>
      <c r="Q335" s="138"/>
      <c r="R335" s="110"/>
      <c r="T335" s="133"/>
    </row>
    <row r="336" spans="1:20" s="107" customFormat="1" x14ac:dyDescent="0.2">
      <c r="A336" s="109">
        <v>15</v>
      </c>
      <c r="B336" s="106"/>
      <c r="C336" s="106"/>
      <c r="D336" s="108"/>
      <c r="F336" s="109"/>
      <c r="G336" s="109"/>
      <c r="H336" s="109"/>
      <c r="L336" s="111"/>
      <c r="M336" s="111"/>
      <c r="N336" s="111"/>
      <c r="O336" s="111"/>
      <c r="P336" s="109"/>
      <c r="Q336" s="138"/>
      <c r="R336" s="110"/>
      <c r="T336" s="133"/>
    </row>
    <row r="337" spans="1:20" s="107" customFormat="1" x14ac:dyDescent="0.2">
      <c r="A337" s="109">
        <v>16</v>
      </c>
      <c r="B337" s="106"/>
      <c r="C337" s="106"/>
      <c r="D337" s="108"/>
      <c r="F337" s="109"/>
      <c r="G337" s="109"/>
      <c r="H337" s="109"/>
      <c r="L337" s="111"/>
      <c r="M337" s="111"/>
      <c r="N337" s="111"/>
      <c r="O337" s="111"/>
      <c r="P337" s="109"/>
      <c r="Q337" s="138"/>
      <c r="R337" s="110"/>
      <c r="T337" s="133"/>
    </row>
    <row r="338" spans="1:20" s="107" customFormat="1" x14ac:dyDescent="0.2">
      <c r="A338" s="109">
        <v>17</v>
      </c>
      <c r="B338" s="106"/>
      <c r="C338" s="106"/>
      <c r="D338" s="108"/>
      <c r="F338" s="109"/>
      <c r="G338" s="109"/>
      <c r="H338" s="109"/>
      <c r="L338" s="111"/>
      <c r="M338" s="111"/>
      <c r="N338" s="111"/>
      <c r="O338" s="111"/>
      <c r="P338" s="109"/>
      <c r="Q338" s="138"/>
      <c r="R338" s="110"/>
      <c r="T338" s="133"/>
    </row>
    <row r="339" spans="1:20" s="107" customFormat="1" x14ac:dyDescent="0.2">
      <c r="A339" s="109">
        <v>18</v>
      </c>
      <c r="B339" s="106"/>
      <c r="C339" s="106"/>
      <c r="D339" s="108"/>
      <c r="F339" s="109"/>
      <c r="G339" s="109"/>
      <c r="H339" s="109"/>
      <c r="L339" s="111"/>
      <c r="M339" s="111"/>
      <c r="N339" s="111"/>
      <c r="O339" s="111"/>
      <c r="P339" s="109"/>
      <c r="Q339" s="138"/>
      <c r="R339" s="110"/>
      <c r="T339" s="133"/>
    </row>
    <row r="340" spans="1:20" s="107" customFormat="1" x14ac:dyDescent="0.2">
      <c r="A340" s="109"/>
      <c r="B340" s="106"/>
      <c r="C340" s="106"/>
      <c r="D340" s="108"/>
      <c r="F340" s="109"/>
      <c r="G340" s="109"/>
      <c r="H340" s="109"/>
      <c r="Q340" s="153"/>
      <c r="T340" s="133"/>
    </row>
    <row r="341" spans="1:20" s="107" customFormat="1" x14ac:dyDescent="0.2">
      <c r="A341" s="109">
        <v>1</v>
      </c>
      <c r="B341" s="106"/>
      <c r="C341" s="106"/>
      <c r="D341" s="108"/>
      <c r="E341" s="107" t="s">
        <v>342</v>
      </c>
      <c r="F341" s="109" t="s">
        <v>343</v>
      </c>
      <c r="G341" s="109"/>
      <c r="H341" s="109"/>
      <c r="L341" s="111"/>
      <c r="M341" s="111"/>
      <c r="N341" s="111"/>
      <c r="O341" s="109"/>
      <c r="P341" s="109"/>
      <c r="Q341" s="154"/>
      <c r="R341" s="110"/>
      <c r="T341" s="133"/>
    </row>
    <row r="342" spans="1:20" s="107" customFormat="1" x14ac:dyDescent="0.2">
      <c r="A342" s="109">
        <v>2</v>
      </c>
      <c r="B342" s="106"/>
      <c r="C342" s="106"/>
      <c r="D342" s="108"/>
      <c r="F342" s="109"/>
      <c r="G342" s="109"/>
      <c r="H342" s="109"/>
      <c r="L342" s="111"/>
      <c r="M342" s="111"/>
      <c r="N342" s="111"/>
      <c r="O342" s="109"/>
      <c r="P342" s="109"/>
      <c r="Q342" s="154"/>
      <c r="R342" s="110"/>
      <c r="T342" s="133"/>
    </row>
    <row r="343" spans="1:20" s="107" customFormat="1" x14ac:dyDescent="0.2">
      <c r="A343" s="109">
        <v>3</v>
      </c>
      <c r="B343" s="106"/>
      <c r="C343" s="106"/>
      <c r="D343" s="108"/>
      <c r="F343" s="109"/>
      <c r="G343" s="109"/>
      <c r="H343" s="109"/>
      <c r="L343" s="111"/>
      <c r="M343" s="111"/>
      <c r="N343" s="111"/>
      <c r="O343" s="109"/>
      <c r="P343" s="109"/>
      <c r="Q343" s="154"/>
      <c r="R343" s="110"/>
      <c r="T343" s="133"/>
    </row>
    <row r="344" spans="1:20" s="107" customFormat="1" x14ac:dyDescent="0.2">
      <c r="A344" s="109">
        <v>4</v>
      </c>
      <c r="B344" s="106"/>
      <c r="C344" s="106"/>
      <c r="D344" s="108"/>
      <c r="F344" s="109"/>
      <c r="G344" s="109"/>
      <c r="H344" s="109"/>
      <c r="L344" s="111"/>
      <c r="M344" s="111"/>
      <c r="N344" s="111"/>
      <c r="O344" s="109"/>
      <c r="P344" s="109"/>
      <c r="Q344" s="154"/>
      <c r="R344" s="110"/>
      <c r="T344" s="133"/>
    </row>
    <row r="345" spans="1:20" s="107" customFormat="1" x14ac:dyDescent="0.2">
      <c r="A345" s="109">
        <v>5</v>
      </c>
      <c r="B345" s="106"/>
      <c r="C345" s="106"/>
      <c r="D345" s="108"/>
      <c r="F345" s="109"/>
      <c r="G345" s="109"/>
      <c r="H345" s="109"/>
      <c r="L345" s="111"/>
      <c r="M345" s="111"/>
      <c r="N345" s="111"/>
      <c r="O345" s="109"/>
      <c r="P345" s="109"/>
      <c r="Q345" s="154"/>
      <c r="R345" s="110"/>
      <c r="T345" s="133"/>
    </row>
    <row r="346" spans="1:20" s="107" customFormat="1" x14ac:dyDescent="0.2">
      <c r="A346" s="109"/>
      <c r="B346" s="106"/>
      <c r="C346" s="106"/>
      <c r="D346" s="108"/>
      <c r="F346" s="109"/>
      <c r="G346" s="109"/>
      <c r="H346" s="109"/>
      <c r="Q346" s="153"/>
      <c r="T346" s="133"/>
    </row>
    <row r="347" spans="1:20" s="107" customFormat="1" x14ac:dyDescent="0.2">
      <c r="A347" s="109"/>
      <c r="B347" s="106"/>
      <c r="C347" s="106"/>
      <c r="D347" s="108"/>
      <c r="E347" s="107" t="s">
        <v>344</v>
      </c>
      <c r="F347" s="109" t="s">
        <v>345</v>
      </c>
      <c r="G347" s="109"/>
      <c r="H347" s="109"/>
      <c r="L347" s="110"/>
      <c r="M347" s="111"/>
      <c r="N347" s="110"/>
      <c r="O347" s="109"/>
      <c r="P347" s="109"/>
      <c r="Q347" s="153"/>
      <c r="R347" s="110"/>
      <c r="T347" s="133"/>
    </row>
    <row r="348" spans="1:20" s="107" customFormat="1" x14ac:dyDescent="0.2">
      <c r="A348" s="109"/>
      <c r="B348" s="106"/>
      <c r="C348" s="106"/>
      <c r="D348" s="108"/>
      <c r="F348" s="109"/>
      <c r="G348" s="109"/>
      <c r="H348" s="109"/>
      <c r="L348" s="110"/>
      <c r="M348" s="111"/>
      <c r="N348" s="110"/>
      <c r="O348" s="109"/>
      <c r="P348" s="109"/>
      <c r="Q348" s="153"/>
      <c r="R348" s="110"/>
      <c r="T348" s="133"/>
    </row>
    <row r="349" spans="1:20" s="107" customFormat="1" x14ac:dyDescent="0.2">
      <c r="A349" s="109"/>
      <c r="B349" s="106"/>
      <c r="C349" s="106"/>
      <c r="D349" s="108"/>
      <c r="E349" s="107" t="s">
        <v>346</v>
      </c>
      <c r="F349" s="109" t="s">
        <v>347</v>
      </c>
      <c r="G349" s="109"/>
      <c r="H349" s="109"/>
      <c r="O349" s="109"/>
      <c r="P349" s="109"/>
      <c r="Q349" s="153"/>
      <c r="T349" s="133"/>
    </row>
    <row r="350" spans="1:20" s="107" customFormat="1" x14ac:dyDescent="0.2">
      <c r="A350" s="109"/>
      <c r="B350" s="106"/>
      <c r="C350" s="106"/>
      <c r="D350" s="108"/>
      <c r="F350" s="109"/>
      <c r="G350" s="109"/>
      <c r="H350" s="109"/>
      <c r="O350" s="109"/>
      <c r="P350" s="109"/>
      <c r="Q350" s="153"/>
      <c r="T350" s="133"/>
    </row>
    <row r="351" spans="1:20" s="107" customFormat="1" x14ac:dyDescent="0.2">
      <c r="A351" s="109">
        <v>1</v>
      </c>
      <c r="B351" s="106"/>
      <c r="C351" s="106"/>
      <c r="D351" s="108"/>
      <c r="E351" s="107" t="s">
        <v>65</v>
      </c>
      <c r="F351" s="109" t="s">
        <v>348</v>
      </c>
      <c r="G351" s="109"/>
      <c r="H351" s="109"/>
      <c r="O351" s="109"/>
      <c r="P351" s="109"/>
      <c r="Q351" s="153"/>
      <c r="T351" s="133"/>
    </row>
    <row r="352" spans="1:20" s="107" customFormat="1" x14ac:dyDescent="0.2">
      <c r="A352" s="109">
        <v>2</v>
      </c>
      <c r="B352" s="106"/>
      <c r="C352" s="106"/>
      <c r="D352" s="108"/>
      <c r="F352" s="109"/>
      <c r="G352" s="109"/>
      <c r="H352" s="109"/>
      <c r="O352" s="109"/>
      <c r="P352" s="109"/>
      <c r="Q352" s="153"/>
      <c r="T352" s="133"/>
    </row>
    <row r="353" spans="1:20" s="107" customFormat="1" x14ac:dyDescent="0.2">
      <c r="A353" s="109"/>
      <c r="B353" s="106"/>
      <c r="C353" s="106"/>
      <c r="D353" s="108"/>
      <c r="F353" s="109"/>
      <c r="G353" s="109"/>
      <c r="H353" s="109"/>
      <c r="O353" s="109"/>
      <c r="P353" s="109"/>
      <c r="Q353" s="153"/>
      <c r="T353" s="133"/>
    </row>
    <row r="354" spans="1:20" s="107" customFormat="1" x14ac:dyDescent="0.2">
      <c r="A354" s="109">
        <v>1</v>
      </c>
      <c r="B354" s="106" t="s">
        <v>349</v>
      </c>
      <c r="C354" s="106" t="s">
        <v>350</v>
      </c>
      <c r="D354" s="108">
        <v>45708</v>
      </c>
      <c r="E354" s="107" t="s">
        <v>41</v>
      </c>
      <c r="F354" s="109" t="s">
        <v>351</v>
      </c>
      <c r="G354" s="109">
        <v>5</v>
      </c>
      <c r="H354" s="109">
        <v>23</v>
      </c>
      <c r="I354" s="107" t="s">
        <v>41</v>
      </c>
      <c r="J354" s="107" t="s">
        <v>3</v>
      </c>
      <c r="K354" s="107" t="s">
        <v>111</v>
      </c>
      <c r="L354" s="170">
        <v>45736</v>
      </c>
      <c r="M354" s="170">
        <v>45737</v>
      </c>
      <c r="N354" s="170">
        <v>45734</v>
      </c>
      <c r="O354" s="170">
        <v>45736</v>
      </c>
      <c r="P354" s="170">
        <v>45736</v>
      </c>
      <c r="Q354" s="172">
        <v>88.66</v>
      </c>
      <c r="R354" s="173">
        <v>45737</v>
      </c>
      <c r="T354" s="133"/>
    </row>
    <row r="355" spans="1:20" s="107" customFormat="1" x14ac:dyDescent="0.2">
      <c r="A355" s="109">
        <v>2</v>
      </c>
      <c r="B355" s="106" t="s">
        <v>352</v>
      </c>
      <c r="C355" s="106" t="s">
        <v>353</v>
      </c>
      <c r="D355" s="108">
        <v>45810</v>
      </c>
      <c r="E355" s="107" t="s">
        <v>41</v>
      </c>
      <c r="F355" s="109" t="s">
        <v>354</v>
      </c>
      <c r="G355" s="109">
        <v>22</v>
      </c>
      <c r="H355" s="109">
        <v>18</v>
      </c>
      <c r="I355" s="107" t="s">
        <v>41</v>
      </c>
      <c r="J355" s="107" t="s">
        <v>3</v>
      </c>
      <c r="K355" s="107" t="s">
        <v>111</v>
      </c>
      <c r="L355" s="170">
        <v>45818</v>
      </c>
      <c r="M355" s="170">
        <v>45819</v>
      </c>
      <c r="N355" s="170">
        <v>45814</v>
      </c>
      <c r="O355" s="170">
        <v>45826</v>
      </c>
      <c r="P355" s="170">
        <v>45826</v>
      </c>
      <c r="Q355" s="172">
        <v>44.34</v>
      </c>
      <c r="R355" s="173">
        <v>45826</v>
      </c>
      <c r="T355" s="133"/>
    </row>
    <row r="356" spans="1:20" s="107" customFormat="1" x14ac:dyDescent="0.2">
      <c r="A356" s="109">
        <v>3</v>
      </c>
      <c r="B356" s="106"/>
      <c r="C356" s="106"/>
      <c r="D356" s="108"/>
      <c r="F356" s="109"/>
      <c r="G356" s="109"/>
      <c r="H356" s="109"/>
      <c r="L356" s="111"/>
      <c r="M356" s="111"/>
      <c r="N356" s="111"/>
      <c r="O356" s="111"/>
      <c r="P356" s="111"/>
      <c r="Q356" s="138"/>
      <c r="R356" s="110"/>
      <c r="T356" s="133"/>
    </row>
    <row r="357" spans="1:20" s="107" customFormat="1" x14ac:dyDescent="0.2">
      <c r="A357" s="109">
        <v>4</v>
      </c>
      <c r="B357" s="106"/>
      <c r="C357" s="106"/>
      <c r="D357" s="108"/>
      <c r="F357" s="109"/>
      <c r="G357" s="109"/>
      <c r="H357" s="109"/>
      <c r="L357" s="111"/>
      <c r="M357" s="111"/>
      <c r="N357" s="111"/>
      <c r="O357" s="111"/>
      <c r="P357" s="111"/>
      <c r="Q357" s="138"/>
      <c r="R357" s="110"/>
      <c r="T357" s="133"/>
    </row>
    <row r="358" spans="1:20" s="107" customFormat="1" x14ac:dyDescent="0.2">
      <c r="A358" s="109">
        <v>5</v>
      </c>
      <c r="B358" s="106"/>
      <c r="C358" s="106"/>
      <c r="D358" s="108"/>
      <c r="F358" s="109"/>
      <c r="G358" s="109"/>
      <c r="H358" s="109"/>
      <c r="L358" s="111"/>
      <c r="M358" s="111"/>
      <c r="N358" s="111"/>
      <c r="O358" s="111"/>
      <c r="P358" s="111"/>
      <c r="Q358" s="138"/>
      <c r="R358" s="110"/>
      <c r="T358" s="133"/>
    </row>
    <row r="359" spans="1:20" s="107" customFormat="1" x14ac:dyDescent="0.2">
      <c r="A359" s="109">
        <v>6</v>
      </c>
      <c r="B359" s="106"/>
      <c r="C359" s="106"/>
      <c r="D359" s="108"/>
      <c r="F359" s="109"/>
      <c r="G359" s="109"/>
      <c r="H359" s="109"/>
      <c r="L359" s="111"/>
      <c r="M359" s="111"/>
      <c r="N359" s="111"/>
      <c r="O359" s="111"/>
      <c r="P359" s="111"/>
      <c r="Q359" s="138"/>
      <c r="R359" s="110"/>
      <c r="T359" s="133"/>
    </row>
    <row r="360" spans="1:20" s="107" customFormat="1" x14ac:dyDescent="0.2">
      <c r="A360" s="109"/>
      <c r="B360" s="106"/>
      <c r="C360" s="106"/>
      <c r="D360" s="108"/>
      <c r="F360" s="109"/>
      <c r="G360" s="109"/>
      <c r="H360" s="109"/>
      <c r="O360" s="109"/>
      <c r="P360" s="109"/>
      <c r="Q360" s="153"/>
      <c r="T360" s="133"/>
    </row>
    <row r="361" spans="1:20" s="107" customFormat="1" x14ac:dyDescent="0.2">
      <c r="A361" s="109">
        <v>1</v>
      </c>
      <c r="B361" s="106"/>
      <c r="C361" s="106"/>
      <c r="D361" s="108"/>
      <c r="E361" s="107" t="s">
        <v>42</v>
      </c>
      <c r="F361" s="109" t="s">
        <v>355</v>
      </c>
      <c r="G361" s="109"/>
      <c r="H361" s="109"/>
      <c r="L361" s="111"/>
      <c r="M361" s="111"/>
      <c r="N361" s="111"/>
      <c r="O361" s="111"/>
      <c r="P361" s="111"/>
      <c r="Q361" s="138"/>
      <c r="R361" s="110"/>
      <c r="T361" s="133"/>
    </row>
    <row r="362" spans="1:20" s="107" customFormat="1" x14ac:dyDescent="0.2">
      <c r="A362" s="109">
        <v>2</v>
      </c>
      <c r="B362" s="106"/>
      <c r="C362" s="106"/>
      <c r="D362" s="108"/>
      <c r="F362" s="109"/>
      <c r="G362" s="109"/>
      <c r="H362" s="109"/>
      <c r="L362" s="111"/>
      <c r="M362" s="111"/>
      <c r="N362" s="111"/>
      <c r="O362" s="111"/>
      <c r="P362" s="111"/>
      <c r="Q362" s="138"/>
      <c r="R362" s="110"/>
      <c r="T362" s="133"/>
    </row>
    <row r="363" spans="1:20" s="107" customFormat="1" x14ac:dyDescent="0.2">
      <c r="A363" s="109">
        <v>3</v>
      </c>
      <c r="B363" s="106"/>
      <c r="C363" s="106"/>
      <c r="D363" s="108"/>
      <c r="F363" s="109"/>
      <c r="G363" s="109"/>
      <c r="H363" s="109"/>
      <c r="L363" s="111"/>
      <c r="M363" s="111"/>
      <c r="N363" s="111"/>
      <c r="O363" s="111"/>
      <c r="P363" s="111"/>
      <c r="Q363" s="138"/>
      <c r="R363" s="110"/>
      <c r="T363" s="133"/>
    </row>
    <row r="364" spans="1:20" s="107" customFormat="1" x14ac:dyDescent="0.2">
      <c r="A364" s="109"/>
      <c r="B364" s="106"/>
      <c r="C364" s="106"/>
      <c r="D364" s="108"/>
      <c r="F364" s="109"/>
      <c r="G364" s="109"/>
      <c r="H364" s="109"/>
      <c r="O364" s="109"/>
      <c r="P364" s="109"/>
      <c r="Q364" s="153"/>
      <c r="T364" s="133"/>
    </row>
    <row r="365" spans="1:20" s="107" customFormat="1" x14ac:dyDescent="0.2">
      <c r="A365" s="109">
        <v>1</v>
      </c>
      <c r="B365" s="106" t="s">
        <v>356</v>
      </c>
      <c r="C365" s="106" t="s">
        <v>357</v>
      </c>
      <c r="D365" s="108">
        <v>45579</v>
      </c>
      <c r="E365" s="107" t="s">
        <v>358</v>
      </c>
      <c r="F365" s="109" t="s">
        <v>359</v>
      </c>
      <c r="G365" s="109">
        <v>2</v>
      </c>
      <c r="H365" s="109">
        <v>16</v>
      </c>
      <c r="I365" s="107" t="s">
        <v>360</v>
      </c>
      <c r="J365" s="107" t="s">
        <v>3</v>
      </c>
      <c r="K365" s="107" t="s">
        <v>111</v>
      </c>
      <c r="L365" s="173">
        <v>45580</v>
      </c>
      <c r="M365" s="170">
        <v>45594</v>
      </c>
      <c r="N365" s="170">
        <v>45580</v>
      </c>
      <c r="O365" s="171" t="s">
        <v>119</v>
      </c>
      <c r="P365" s="171" t="s">
        <v>119</v>
      </c>
      <c r="Q365" s="172">
        <v>77</v>
      </c>
      <c r="R365" s="173">
        <v>45594</v>
      </c>
      <c r="T365" s="133"/>
    </row>
    <row r="366" spans="1:20" s="107" customFormat="1" x14ac:dyDescent="0.2">
      <c r="A366" s="109">
        <v>2</v>
      </c>
      <c r="B366" s="106" t="s">
        <v>361</v>
      </c>
      <c r="C366" s="106" t="s">
        <v>362</v>
      </c>
      <c r="D366" s="108">
        <v>45580</v>
      </c>
      <c r="E366" s="107" t="s">
        <v>358</v>
      </c>
      <c r="F366" s="109" t="s">
        <v>359</v>
      </c>
      <c r="G366" s="109">
        <v>3</v>
      </c>
      <c r="H366" s="109">
        <v>15</v>
      </c>
      <c r="I366" s="107" t="s">
        <v>360</v>
      </c>
      <c r="J366" s="107" t="s">
        <v>3</v>
      </c>
      <c r="K366" s="107" t="s">
        <v>111</v>
      </c>
      <c r="L366" s="180">
        <v>45580</v>
      </c>
      <c r="M366" s="181">
        <v>45667</v>
      </c>
      <c r="N366" s="181">
        <v>45580</v>
      </c>
      <c r="O366" s="182" t="s">
        <v>119</v>
      </c>
      <c r="P366" s="182" t="s">
        <v>119</v>
      </c>
      <c r="Q366" s="172">
        <v>77</v>
      </c>
      <c r="R366" s="180">
        <v>45667</v>
      </c>
      <c r="T366" s="133"/>
    </row>
    <row r="367" spans="1:20" s="107" customFormat="1" x14ac:dyDescent="0.2">
      <c r="A367" s="109">
        <v>3</v>
      </c>
      <c r="B367" s="106" t="s">
        <v>363</v>
      </c>
      <c r="C367" s="106" t="s">
        <v>364</v>
      </c>
      <c r="D367" s="108">
        <v>45629</v>
      </c>
      <c r="E367" s="107" t="s">
        <v>358</v>
      </c>
      <c r="F367" s="109" t="s">
        <v>359</v>
      </c>
      <c r="G367" s="109">
        <v>2</v>
      </c>
      <c r="H367" s="109">
        <v>16</v>
      </c>
      <c r="I367" s="107" t="s">
        <v>360</v>
      </c>
      <c r="J367" s="107" t="s">
        <v>3</v>
      </c>
      <c r="K367" s="107" t="s">
        <v>111</v>
      </c>
      <c r="L367" s="173">
        <v>45639</v>
      </c>
      <c r="M367" s="170">
        <v>45667</v>
      </c>
      <c r="N367" s="170">
        <v>45639</v>
      </c>
      <c r="O367" s="171" t="s">
        <v>119</v>
      </c>
      <c r="P367" s="171" t="s">
        <v>119</v>
      </c>
      <c r="Q367" s="172">
        <v>64.17</v>
      </c>
      <c r="R367" s="173">
        <v>45667</v>
      </c>
      <c r="T367" s="133"/>
    </row>
    <row r="368" spans="1:20" s="107" customFormat="1" x14ac:dyDescent="0.2">
      <c r="A368" s="109">
        <v>4</v>
      </c>
      <c r="B368" s="106" t="s">
        <v>365</v>
      </c>
      <c r="C368" s="106" t="s">
        <v>366</v>
      </c>
      <c r="D368" s="108">
        <v>45722</v>
      </c>
      <c r="E368" s="107" t="s">
        <v>358</v>
      </c>
      <c r="F368" s="109" t="s">
        <v>359</v>
      </c>
      <c r="G368" s="109">
        <v>2</v>
      </c>
      <c r="H368" s="109">
        <v>17</v>
      </c>
      <c r="I368" s="107" t="s">
        <v>360</v>
      </c>
      <c r="J368" s="107" t="s">
        <v>3</v>
      </c>
      <c r="K368" s="107" t="s">
        <v>111</v>
      </c>
      <c r="L368" s="170">
        <v>45723</v>
      </c>
      <c r="M368" s="170">
        <v>45726</v>
      </c>
      <c r="N368" s="170">
        <v>45723</v>
      </c>
      <c r="O368" s="171" t="s">
        <v>119</v>
      </c>
      <c r="P368" s="171" t="s">
        <v>119</v>
      </c>
      <c r="Q368" s="172">
        <v>44.92</v>
      </c>
      <c r="R368" s="173">
        <v>45726</v>
      </c>
      <c r="T368" s="133"/>
    </row>
    <row r="369" spans="1:20" s="107" customFormat="1" x14ac:dyDescent="0.2">
      <c r="A369" s="109">
        <v>5</v>
      </c>
      <c r="B369" s="106" t="s">
        <v>367</v>
      </c>
      <c r="C369" s="106" t="s">
        <v>368</v>
      </c>
      <c r="D369" s="108">
        <v>45724</v>
      </c>
      <c r="E369" s="107" t="s">
        <v>358</v>
      </c>
      <c r="F369" s="109" t="s">
        <v>359</v>
      </c>
      <c r="G369" s="109">
        <v>4</v>
      </c>
      <c r="H369" s="109">
        <v>15</v>
      </c>
      <c r="I369" s="107" t="s">
        <v>360</v>
      </c>
      <c r="J369" s="107" t="s">
        <v>3</v>
      </c>
      <c r="K369" s="107" t="s">
        <v>111</v>
      </c>
      <c r="L369" s="170">
        <v>45729</v>
      </c>
      <c r="M369" s="170">
        <v>45756</v>
      </c>
      <c r="N369" s="170">
        <v>45729</v>
      </c>
      <c r="O369" s="171" t="s">
        <v>119</v>
      </c>
      <c r="P369" s="171" t="s">
        <v>119</v>
      </c>
      <c r="Q369" s="172">
        <v>44.92</v>
      </c>
      <c r="R369" s="173">
        <v>45756</v>
      </c>
      <c r="T369" s="133"/>
    </row>
    <row r="370" spans="1:20" s="107" customFormat="1" ht="25.5" x14ac:dyDescent="0.2">
      <c r="A370" s="109">
        <v>6</v>
      </c>
      <c r="B370" s="106" t="s">
        <v>369</v>
      </c>
      <c r="C370" s="106" t="s">
        <v>370</v>
      </c>
      <c r="D370" s="108" t="s">
        <v>371</v>
      </c>
      <c r="E370" s="107" t="s">
        <v>358</v>
      </c>
      <c r="F370" s="109" t="s">
        <v>359</v>
      </c>
      <c r="G370" s="109">
        <v>1</v>
      </c>
      <c r="H370" s="109">
        <v>17</v>
      </c>
      <c r="I370" s="107" t="s">
        <v>360</v>
      </c>
      <c r="J370" s="107" t="s">
        <v>3</v>
      </c>
      <c r="K370" s="107" t="s">
        <v>111</v>
      </c>
      <c r="L370" s="170">
        <v>45396</v>
      </c>
      <c r="M370" s="170">
        <v>45792</v>
      </c>
      <c r="N370" s="170">
        <v>45761</v>
      </c>
      <c r="O370" s="171" t="s">
        <v>119</v>
      </c>
      <c r="P370" s="171" t="s">
        <v>119</v>
      </c>
      <c r="Q370" s="172">
        <v>32.08</v>
      </c>
      <c r="R370" s="173">
        <v>45792</v>
      </c>
      <c r="T370" s="133"/>
    </row>
    <row r="371" spans="1:20" s="107" customFormat="1" ht="25.5" x14ac:dyDescent="0.2">
      <c r="A371" s="109">
        <v>7</v>
      </c>
      <c r="B371" s="106" t="s">
        <v>372</v>
      </c>
      <c r="C371" s="106" t="s">
        <v>373</v>
      </c>
      <c r="D371" s="108" t="s">
        <v>374</v>
      </c>
      <c r="E371" s="107" t="s">
        <v>358</v>
      </c>
      <c r="F371" s="109" t="s">
        <v>359</v>
      </c>
      <c r="G371" s="109">
        <v>3</v>
      </c>
      <c r="H371" s="109">
        <v>18</v>
      </c>
      <c r="I371" s="107" t="s">
        <v>360</v>
      </c>
      <c r="J371" s="107" t="s">
        <v>3</v>
      </c>
      <c r="K371" s="107" t="s">
        <v>111</v>
      </c>
      <c r="L371" s="170">
        <v>45785</v>
      </c>
      <c r="M371" s="170">
        <v>45792</v>
      </c>
      <c r="N371" s="170">
        <v>45785</v>
      </c>
      <c r="O371" s="171" t="s">
        <v>119</v>
      </c>
      <c r="P371" s="171" t="s">
        <v>119</v>
      </c>
      <c r="Q371" s="172">
        <v>32.08</v>
      </c>
      <c r="R371" s="173">
        <v>45792</v>
      </c>
      <c r="T371" s="133"/>
    </row>
    <row r="372" spans="1:20" s="107" customFormat="1" x14ac:dyDescent="0.2">
      <c r="A372" s="109">
        <v>8</v>
      </c>
      <c r="B372" s="106"/>
      <c r="C372" s="106" t="s">
        <v>375</v>
      </c>
      <c r="D372" s="108">
        <v>45849</v>
      </c>
      <c r="E372" s="107" t="s">
        <v>358</v>
      </c>
      <c r="F372" s="109" t="s">
        <v>359</v>
      </c>
      <c r="G372" s="109">
        <v>5</v>
      </c>
      <c r="H372" s="109">
        <v>16</v>
      </c>
      <c r="I372" s="107" t="s">
        <v>360</v>
      </c>
      <c r="J372" s="107" t="s">
        <v>124</v>
      </c>
      <c r="K372" s="107" t="s">
        <v>111</v>
      </c>
      <c r="L372" s="187">
        <v>45855</v>
      </c>
      <c r="M372" s="187"/>
      <c r="N372" s="187">
        <v>45855</v>
      </c>
      <c r="O372" s="202" t="s">
        <v>119</v>
      </c>
      <c r="P372" s="202" t="s">
        <v>119</v>
      </c>
      <c r="Q372" s="188">
        <v>19.254999999999999</v>
      </c>
      <c r="R372" s="189"/>
      <c r="T372" s="133"/>
    </row>
    <row r="373" spans="1:20" s="107" customFormat="1" x14ac:dyDescent="0.2">
      <c r="A373" s="109">
        <v>9</v>
      </c>
      <c r="B373" s="106"/>
      <c r="C373" s="106" t="s">
        <v>376</v>
      </c>
      <c r="D373" s="108">
        <v>45840</v>
      </c>
      <c r="E373" s="107" t="s">
        <v>358</v>
      </c>
      <c r="F373" s="109" t="s">
        <v>359</v>
      </c>
      <c r="G373" s="109">
        <v>1</v>
      </c>
      <c r="H373" s="109">
        <v>16</v>
      </c>
      <c r="I373" s="107" t="s">
        <v>360</v>
      </c>
      <c r="J373" s="107" t="s">
        <v>124</v>
      </c>
      <c r="K373" s="107" t="s">
        <v>111</v>
      </c>
      <c r="L373" s="187">
        <v>45859</v>
      </c>
      <c r="M373" s="187"/>
      <c r="N373" s="187">
        <v>45859</v>
      </c>
      <c r="O373" s="202" t="s">
        <v>119</v>
      </c>
      <c r="P373" s="202" t="s">
        <v>377</v>
      </c>
      <c r="Q373" s="188">
        <v>19.25</v>
      </c>
      <c r="R373" s="189"/>
      <c r="T373" s="133"/>
    </row>
    <row r="374" spans="1:20" s="107" customFormat="1" x14ac:dyDescent="0.2">
      <c r="A374" s="109"/>
      <c r="B374" s="106"/>
      <c r="C374" s="106"/>
      <c r="D374" s="108"/>
      <c r="F374" s="109"/>
      <c r="G374" s="109"/>
      <c r="H374" s="109"/>
      <c r="Q374" s="153"/>
      <c r="T374" s="133"/>
    </row>
    <row r="375" spans="1:20" s="107" customFormat="1" x14ac:dyDescent="0.2">
      <c r="A375" s="109">
        <v>1</v>
      </c>
      <c r="B375" s="106" t="s">
        <v>378</v>
      </c>
      <c r="C375" s="106" t="s">
        <v>379</v>
      </c>
      <c r="D375" s="108">
        <v>45789</v>
      </c>
      <c r="E375" s="107" t="s">
        <v>43</v>
      </c>
      <c r="F375" s="109" t="s">
        <v>380</v>
      </c>
      <c r="G375" s="109">
        <v>8</v>
      </c>
      <c r="H375" s="109">
        <v>16</v>
      </c>
      <c r="I375" s="107" t="s">
        <v>43</v>
      </c>
      <c r="J375" s="107" t="s">
        <v>3</v>
      </c>
      <c r="K375" s="107" t="s">
        <v>111</v>
      </c>
      <c r="L375" s="170">
        <v>45805</v>
      </c>
      <c r="M375" s="170">
        <v>45813</v>
      </c>
      <c r="N375" s="170">
        <v>45791</v>
      </c>
      <c r="O375" s="170">
        <v>45793</v>
      </c>
      <c r="P375" s="170">
        <v>45793</v>
      </c>
      <c r="Q375" s="172">
        <v>63.33</v>
      </c>
      <c r="R375" s="173">
        <v>45813</v>
      </c>
      <c r="T375" s="133"/>
    </row>
    <row r="376" spans="1:20" s="107" customFormat="1" ht="25.5" x14ac:dyDescent="0.2">
      <c r="A376" s="109">
        <v>2</v>
      </c>
      <c r="B376" s="106" t="s">
        <v>381</v>
      </c>
      <c r="C376" s="106" t="s">
        <v>382</v>
      </c>
      <c r="D376" s="108">
        <v>45812</v>
      </c>
      <c r="E376" s="107" t="s">
        <v>43</v>
      </c>
      <c r="F376" s="109" t="s">
        <v>380</v>
      </c>
      <c r="G376" s="109" t="s">
        <v>383</v>
      </c>
      <c r="H376" s="109">
        <v>18</v>
      </c>
      <c r="I376" s="107" t="s">
        <v>43</v>
      </c>
      <c r="J376" s="107" t="s">
        <v>3</v>
      </c>
      <c r="K376" s="107" t="s">
        <v>111</v>
      </c>
      <c r="L376" s="170">
        <v>45813</v>
      </c>
      <c r="M376" s="170">
        <v>45813</v>
      </c>
      <c r="N376" s="170">
        <v>45813</v>
      </c>
      <c r="O376" s="170">
        <v>45813</v>
      </c>
      <c r="P376" s="170">
        <v>45813</v>
      </c>
      <c r="Q376" s="172">
        <v>50.67</v>
      </c>
      <c r="R376" s="173">
        <v>45813</v>
      </c>
      <c r="T376" s="133"/>
    </row>
    <row r="377" spans="1:20" s="107" customFormat="1" x14ac:dyDescent="0.2">
      <c r="A377" s="109">
        <v>3</v>
      </c>
      <c r="B377" s="106"/>
      <c r="C377" s="106"/>
      <c r="D377" s="108"/>
      <c r="F377" s="109"/>
      <c r="G377" s="109"/>
      <c r="H377" s="109"/>
      <c r="L377" s="111"/>
      <c r="M377" s="111"/>
      <c r="N377" s="111"/>
      <c r="O377" s="111"/>
      <c r="P377" s="111"/>
      <c r="Q377" s="138"/>
      <c r="R377" s="110"/>
      <c r="T377" s="133"/>
    </row>
    <row r="378" spans="1:20" s="107" customFormat="1" x14ac:dyDescent="0.2">
      <c r="A378" s="109">
        <v>4</v>
      </c>
      <c r="B378" s="106"/>
      <c r="C378" s="106"/>
      <c r="D378" s="108"/>
      <c r="F378" s="109"/>
      <c r="G378" s="109"/>
      <c r="H378" s="109"/>
      <c r="L378" s="111"/>
      <c r="M378" s="111"/>
      <c r="N378" s="111"/>
      <c r="O378" s="111"/>
      <c r="P378" s="111"/>
      <c r="Q378" s="138"/>
      <c r="R378" s="110"/>
      <c r="T378" s="133"/>
    </row>
    <row r="379" spans="1:20" s="107" customFormat="1" x14ac:dyDescent="0.2">
      <c r="A379" s="109">
        <v>5</v>
      </c>
      <c r="B379" s="106"/>
      <c r="C379" s="106"/>
      <c r="D379" s="108"/>
      <c r="F379" s="109"/>
      <c r="G379" s="109"/>
      <c r="H379" s="109"/>
      <c r="L379" s="111"/>
      <c r="M379" s="111"/>
      <c r="N379" s="111"/>
      <c r="O379" s="111"/>
      <c r="P379" s="111"/>
      <c r="Q379" s="138"/>
      <c r="R379" s="110"/>
      <c r="T379" s="133"/>
    </row>
    <row r="380" spans="1:20" s="107" customFormat="1" x14ac:dyDescent="0.2">
      <c r="A380" s="109">
        <v>6</v>
      </c>
      <c r="B380" s="106"/>
      <c r="C380" s="106"/>
      <c r="D380" s="108"/>
      <c r="F380" s="109"/>
      <c r="G380" s="109"/>
      <c r="H380" s="109"/>
      <c r="L380" s="111"/>
      <c r="M380" s="111"/>
      <c r="N380" s="111"/>
      <c r="O380" s="111"/>
      <c r="P380" s="111"/>
      <c r="Q380" s="138"/>
      <c r="R380" s="110"/>
      <c r="T380" s="133"/>
    </row>
    <row r="381" spans="1:20" s="107" customFormat="1" x14ac:dyDescent="0.2">
      <c r="A381" s="109"/>
      <c r="B381" s="106"/>
      <c r="C381" s="106"/>
      <c r="D381" s="108"/>
      <c r="E381" s="119"/>
      <c r="F381" s="109"/>
      <c r="G381" s="109"/>
      <c r="H381" s="109"/>
      <c r="Q381" s="153"/>
      <c r="T381" s="133"/>
    </row>
    <row r="382" spans="1:20" s="107" customFormat="1" x14ac:dyDescent="0.2">
      <c r="A382" s="109">
        <v>1</v>
      </c>
      <c r="B382" s="106" t="s">
        <v>384</v>
      </c>
      <c r="C382" s="106" t="s">
        <v>385</v>
      </c>
      <c r="D382" s="108">
        <v>45566</v>
      </c>
      <c r="E382" s="107" t="s">
        <v>79</v>
      </c>
      <c r="F382" s="109" t="s">
        <v>386</v>
      </c>
      <c r="G382" s="109" t="s">
        <v>387</v>
      </c>
      <c r="H382" s="109">
        <v>15</v>
      </c>
      <c r="I382" s="107" t="s">
        <v>388</v>
      </c>
      <c r="J382" s="107" t="s">
        <v>3</v>
      </c>
      <c r="K382" s="107" t="s">
        <v>111</v>
      </c>
      <c r="L382" s="170">
        <v>45567</v>
      </c>
      <c r="M382" s="170">
        <v>45567</v>
      </c>
      <c r="N382" s="170">
        <v>45567</v>
      </c>
      <c r="O382" s="171" t="s">
        <v>119</v>
      </c>
      <c r="P382" s="171" t="s">
        <v>119</v>
      </c>
      <c r="Q382" s="172">
        <v>34</v>
      </c>
      <c r="R382" s="173">
        <v>45567</v>
      </c>
      <c r="T382" s="133"/>
    </row>
    <row r="383" spans="1:20" s="107" customFormat="1" x14ac:dyDescent="0.2">
      <c r="A383" s="109">
        <v>2</v>
      </c>
      <c r="B383" s="106" t="s">
        <v>389</v>
      </c>
      <c r="C383" s="106" t="s">
        <v>390</v>
      </c>
      <c r="D383" s="108">
        <v>45566</v>
      </c>
      <c r="E383" s="107" t="s">
        <v>79</v>
      </c>
      <c r="F383" s="109" t="s">
        <v>386</v>
      </c>
      <c r="G383" s="109" t="s">
        <v>391</v>
      </c>
      <c r="H383" s="109">
        <v>15</v>
      </c>
      <c r="I383" s="107" t="s">
        <v>388</v>
      </c>
      <c r="J383" s="107" t="s">
        <v>3</v>
      </c>
      <c r="K383" s="107" t="s">
        <v>111</v>
      </c>
      <c r="L383" s="170">
        <v>45567</v>
      </c>
      <c r="M383" s="170">
        <v>45567</v>
      </c>
      <c r="N383" s="170">
        <v>45567</v>
      </c>
      <c r="O383" s="171" t="s">
        <v>119</v>
      </c>
      <c r="P383" s="171" t="s">
        <v>119</v>
      </c>
      <c r="Q383" s="172">
        <v>34</v>
      </c>
      <c r="R383" s="173">
        <v>45567</v>
      </c>
      <c r="T383" s="133"/>
    </row>
    <row r="384" spans="1:20" s="107" customFormat="1" x14ac:dyDescent="0.2">
      <c r="A384" s="109">
        <v>3</v>
      </c>
      <c r="B384" s="106" t="s">
        <v>392</v>
      </c>
      <c r="C384" s="106" t="s">
        <v>393</v>
      </c>
      <c r="D384" s="108">
        <v>45566</v>
      </c>
      <c r="E384" s="107" t="s">
        <v>79</v>
      </c>
      <c r="F384" s="109" t="s">
        <v>386</v>
      </c>
      <c r="G384" s="109" t="s">
        <v>394</v>
      </c>
      <c r="H384" s="109">
        <v>15</v>
      </c>
      <c r="I384" s="107" t="s">
        <v>388</v>
      </c>
      <c r="J384" s="107" t="s">
        <v>3</v>
      </c>
      <c r="K384" s="107" t="s">
        <v>111</v>
      </c>
      <c r="L384" s="170">
        <v>45567</v>
      </c>
      <c r="M384" s="170">
        <v>45567</v>
      </c>
      <c r="N384" s="170">
        <v>45567</v>
      </c>
      <c r="O384" s="171" t="s">
        <v>119</v>
      </c>
      <c r="P384" s="171" t="s">
        <v>119</v>
      </c>
      <c r="Q384" s="172">
        <v>34</v>
      </c>
      <c r="R384" s="173">
        <v>45567</v>
      </c>
      <c r="T384" s="133"/>
    </row>
    <row r="385" spans="1:20" s="107" customFormat="1" ht="25.5" x14ac:dyDescent="0.2">
      <c r="A385" s="109">
        <v>4</v>
      </c>
      <c r="B385" s="106" t="s">
        <v>395</v>
      </c>
      <c r="C385" s="106" t="s">
        <v>396</v>
      </c>
      <c r="D385" s="108">
        <v>45566</v>
      </c>
      <c r="E385" s="107" t="s">
        <v>79</v>
      </c>
      <c r="F385" s="109" t="s">
        <v>386</v>
      </c>
      <c r="G385" s="109" t="s">
        <v>397</v>
      </c>
      <c r="H385" s="109">
        <v>15</v>
      </c>
      <c r="I385" s="107" t="s">
        <v>388</v>
      </c>
      <c r="J385" s="107" t="s">
        <v>3</v>
      </c>
      <c r="K385" s="107" t="s">
        <v>111</v>
      </c>
      <c r="L385" s="170">
        <v>45567</v>
      </c>
      <c r="M385" s="170">
        <v>45567</v>
      </c>
      <c r="N385" s="170">
        <v>45567</v>
      </c>
      <c r="O385" s="171" t="s">
        <v>119</v>
      </c>
      <c r="P385" s="171" t="s">
        <v>119</v>
      </c>
      <c r="Q385" s="172">
        <v>34</v>
      </c>
      <c r="R385" s="173">
        <v>45567</v>
      </c>
      <c r="T385" s="133"/>
    </row>
    <row r="386" spans="1:20" s="107" customFormat="1" x14ac:dyDescent="0.2">
      <c r="A386" s="109">
        <v>5</v>
      </c>
      <c r="B386" s="106" t="s">
        <v>398</v>
      </c>
      <c r="C386" s="106" t="s">
        <v>399</v>
      </c>
      <c r="D386" s="108">
        <v>45566</v>
      </c>
      <c r="E386" s="107" t="s">
        <v>79</v>
      </c>
      <c r="F386" s="109" t="s">
        <v>386</v>
      </c>
      <c r="G386" s="109" t="s">
        <v>400</v>
      </c>
      <c r="H386" s="109">
        <v>15</v>
      </c>
      <c r="I386" s="107" t="s">
        <v>388</v>
      </c>
      <c r="J386" s="107" t="s">
        <v>3</v>
      </c>
      <c r="K386" s="107" t="s">
        <v>111</v>
      </c>
      <c r="L386" s="170">
        <v>45569</v>
      </c>
      <c r="M386" s="170">
        <v>45569</v>
      </c>
      <c r="N386" s="170">
        <v>45569</v>
      </c>
      <c r="O386" s="171" t="s">
        <v>119</v>
      </c>
      <c r="P386" s="171" t="s">
        <v>119</v>
      </c>
      <c r="Q386" s="172">
        <v>34</v>
      </c>
      <c r="R386" s="173">
        <v>45569</v>
      </c>
      <c r="T386" s="133"/>
    </row>
    <row r="387" spans="1:20" s="107" customFormat="1" x14ac:dyDescent="0.2">
      <c r="A387" s="109">
        <v>6</v>
      </c>
      <c r="B387" s="106" t="s">
        <v>401</v>
      </c>
      <c r="C387" s="106" t="s">
        <v>402</v>
      </c>
      <c r="D387" s="108">
        <v>45566</v>
      </c>
      <c r="E387" s="107" t="s">
        <v>79</v>
      </c>
      <c r="F387" s="109" t="s">
        <v>386</v>
      </c>
      <c r="G387" s="109" t="s">
        <v>397</v>
      </c>
      <c r="H387" s="109">
        <v>15</v>
      </c>
      <c r="I387" s="107" t="s">
        <v>388</v>
      </c>
      <c r="J387" s="107" t="s">
        <v>3</v>
      </c>
      <c r="K387" s="107" t="s">
        <v>111</v>
      </c>
      <c r="L387" s="170">
        <v>45569</v>
      </c>
      <c r="M387" s="170">
        <v>45569</v>
      </c>
      <c r="N387" s="170">
        <v>45569</v>
      </c>
      <c r="O387" s="171" t="s">
        <v>119</v>
      </c>
      <c r="P387" s="171" t="s">
        <v>119</v>
      </c>
      <c r="Q387" s="172">
        <v>34</v>
      </c>
      <c r="R387" s="173">
        <v>45569</v>
      </c>
      <c r="T387" s="133"/>
    </row>
    <row r="388" spans="1:20" s="107" customFormat="1" x14ac:dyDescent="0.2">
      <c r="A388" s="109">
        <v>7</v>
      </c>
      <c r="B388" s="106" t="s">
        <v>403</v>
      </c>
      <c r="C388" s="106" t="s">
        <v>404</v>
      </c>
      <c r="D388" s="108">
        <v>45566</v>
      </c>
      <c r="E388" s="107" t="s">
        <v>79</v>
      </c>
      <c r="F388" s="109" t="s">
        <v>386</v>
      </c>
      <c r="G388" s="109" t="s">
        <v>387</v>
      </c>
      <c r="H388" s="109">
        <v>15</v>
      </c>
      <c r="I388" s="107" t="s">
        <v>388</v>
      </c>
      <c r="J388" s="107" t="s">
        <v>3</v>
      </c>
      <c r="K388" s="107" t="s">
        <v>111</v>
      </c>
      <c r="L388" s="170">
        <v>45569</v>
      </c>
      <c r="M388" s="170">
        <v>45569</v>
      </c>
      <c r="N388" s="170">
        <v>45569</v>
      </c>
      <c r="O388" s="171" t="s">
        <v>119</v>
      </c>
      <c r="P388" s="171" t="s">
        <v>119</v>
      </c>
      <c r="Q388" s="172">
        <v>34</v>
      </c>
      <c r="R388" s="173">
        <v>45569</v>
      </c>
      <c r="T388" s="133"/>
    </row>
    <row r="389" spans="1:20" s="107" customFormat="1" x14ac:dyDescent="0.2">
      <c r="A389" s="109">
        <v>8</v>
      </c>
      <c r="B389" s="106" t="s">
        <v>405</v>
      </c>
      <c r="C389" s="106" t="s">
        <v>406</v>
      </c>
      <c r="D389" s="108">
        <v>45566</v>
      </c>
      <c r="E389" s="107" t="s">
        <v>79</v>
      </c>
      <c r="F389" s="109" t="s">
        <v>386</v>
      </c>
      <c r="G389" s="109" t="s">
        <v>397</v>
      </c>
      <c r="H389" s="109">
        <v>15</v>
      </c>
      <c r="I389" s="107" t="s">
        <v>388</v>
      </c>
      <c r="J389" s="107" t="s">
        <v>3</v>
      </c>
      <c r="K389" s="107" t="s">
        <v>111</v>
      </c>
      <c r="L389" s="170">
        <v>45570</v>
      </c>
      <c r="M389" s="170">
        <v>45570</v>
      </c>
      <c r="N389" s="170">
        <v>45570</v>
      </c>
      <c r="O389" s="171" t="s">
        <v>119</v>
      </c>
      <c r="P389" s="171" t="s">
        <v>119</v>
      </c>
      <c r="Q389" s="172">
        <v>34</v>
      </c>
      <c r="R389" s="173">
        <v>45570</v>
      </c>
      <c r="T389" s="133"/>
    </row>
    <row r="390" spans="1:20" s="107" customFormat="1" ht="25.5" x14ac:dyDescent="0.2">
      <c r="A390" s="109">
        <v>9</v>
      </c>
      <c r="B390" s="106" t="s">
        <v>407</v>
      </c>
      <c r="C390" s="106" t="s">
        <v>408</v>
      </c>
      <c r="D390" s="108">
        <v>45566</v>
      </c>
      <c r="E390" s="107" t="s">
        <v>79</v>
      </c>
      <c r="F390" s="109" t="s">
        <v>386</v>
      </c>
      <c r="G390" s="109" t="s">
        <v>409</v>
      </c>
      <c r="H390" s="109">
        <v>15</v>
      </c>
      <c r="I390" s="107" t="s">
        <v>388</v>
      </c>
      <c r="J390" s="107" t="s">
        <v>3</v>
      </c>
      <c r="K390" s="107" t="s">
        <v>111</v>
      </c>
      <c r="L390" s="170">
        <v>45569</v>
      </c>
      <c r="M390" s="170">
        <v>45569</v>
      </c>
      <c r="N390" s="170">
        <v>45569</v>
      </c>
      <c r="O390" s="171" t="s">
        <v>119</v>
      </c>
      <c r="P390" s="171" t="s">
        <v>119</v>
      </c>
      <c r="Q390" s="172">
        <v>34</v>
      </c>
      <c r="R390" s="173">
        <v>45569</v>
      </c>
      <c r="T390" s="133"/>
    </row>
    <row r="391" spans="1:20" s="107" customFormat="1" ht="25.5" x14ac:dyDescent="0.2">
      <c r="A391" s="109">
        <v>10</v>
      </c>
      <c r="B391" s="106" t="s">
        <v>410</v>
      </c>
      <c r="C391" s="106" t="s">
        <v>411</v>
      </c>
      <c r="D391" s="108">
        <v>45566</v>
      </c>
      <c r="E391" s="107" t="s">
        <v>79</v>
      </c>
      <c r="F391" s="109" t="s">
        <v>386</v>
      </c>
      <c r="G391" s="109" t="s">
        <v>397</v>
      </c>
      <c r="H391" s="109">
        <v>15</v>
      </c>
      <c r="I391" s="107" t="s">
        <v>388</v>
      </c>
      <c r="J391" s="107" t="s">
        <v>3</v>
      </c>
      <c r="K391" s="107" t="s">
        <v>111</v>
      </c>
      <c r="L391" s="170" t="s">
        <v>412</v>
      </c>
      <c r="M391" s="170">
        <v>45569</v>
      </c>
      <c r="N391" s="170">
        <v>45569</v>
      </c>
      <c r="O391" s="171" t="s">
        <v>119</v>
      </c>
      <c r="P391" s="171" t="s">
        <v>119</v>
      </c>
      <c r="Q391" s="172">
        <v>34</v>
      </c>
      <c r="R391" s="173">
        <v>45569</v>
      </c>
      <c r="T391" s="133"/>
    </row>
    <row r="392" spans="1:20" s="107" customFormat="1" x14ac:dyDescent="0.2">
      <c r="A392" s="109">
        <v>11</v>
      </c>
      <c r="B392" s="106" t="s">
        <v>413</v>
      </c>
      <c r="C392" s="106" t="s">
        <v>414</v>
      </c>
      <c r="D392" s="108">
        <v>45566</v>
      </c>
      <c r="E392" s="107" t="s">
        <v>79</v>
      </c>
      <c r="F392" s="109" t="s">
        <v>386</v>
      </c>
      <c r="G392" s="109" t="s">
        <v>400</v>
      </c>
      <c r="H392" s="109">
        <v>15</v>
      </c>
      <c r="I392" s="107" t="s">
        <v>388</v>
      </c>
      <c r="J392" s="107" t="s">
        <v>3</v>
      </c>
      <c r="K392" s="107" t="s">
        <v>111</v>
      </c>
      <c r="L392" s="170">
        <v>45569</v>
      </c>
      <c r="M392" s="170">
        <v>45569</v>
      </c>
      <c r="N392" s="170">
        <v>45569</v>
      </c>
      <c r="O392" s="171" t="s">
        <v>119</v>
      </c>
      <c r="P392" s="171" t="s">
        <v>119</v>
      </c>
      <c r="Q392" s="172">
        <v>34</v>
      </c>
      <c r="R392" s="173">
        <v>45569</v>
      </c>
      <c r="T392" s="133"/>
    </row>
    <row r="393" spans="1:20" s="107" customFormat="1" ht="25.5" x14ac:dyDescent="0.2">
      <c r="A393" s="109">
        <v>12</v>
      </c>
      <c r="B393" s="106" t="s">
        <v>415</v>
      </c>
      <c r="C393" s="106" t="s">
        <v>416</v>
      </c>
      <c r="D393" s="108">
        <v>45566</v>
      </c>
      <c r="E393" s="107" t="s">
        <v>79</v>
      </c>
      <c r="F393" s="109" t="s">
        <v>386</v>
      </c>
      <c r="G393" s="109" t="s">
        <v>417</v>
      </c>
      <c r="H393" s="109">
        <v>15</v>
      </c>
      <c r="I393" s="107" t="s">
        <v>388</v>
      </c>
      <c r="J393" s="107" t="s">
        <v>3</v>
      </c>
      <c r="K393" s="107" t="s">
        <v>111</v>
      </c>
      <c r="L393" s="170">
        <v>45569</v>
      </c>
      <c r="M393" s="170">
        <v>45569</v>
      </c>
      <c r="N393" s="170">
        <v>45569</v>
      </c>
      <c r="O393" s="171" t="s">
        <v>119</v>
      </c>
      <c r="P393" s="171" t="s">
        <v>119</v>
      </c>
      <c r="Q393" s="172">
        <v>34</v>
      </c>
      <c r="R393" s="173">
        <v>45569</v>
      </c>
      <c r="T393" s="133"/>
    </row>
    <row r="394" spans="1:20" s="107" customFormat="1" ht="24" customHeight="1" x14ac:dyDescent="0.2">
      <c r="A394" s="109">
        <v>13</v>
      </c>
      <c r="B394" s="106" t="s">
        <v>418</v>
      </c>
      <c r="C394" s="106" t="s">
        <v>419</v>
      </c>
      <c r="D394" s="108">
        <v>45566</v>
      </c>
      <c r="E394" s="107" t="s">
        <v>79</v>
      </c>
      <c r="F394" s="109" t="s">
        <v>386</v>
      </c>
      <c r="G394" s="109" t="s">
        <v>409</v>
      </c>
      <c r="H394" s="109">
        <v>15</v>
      </c>
      <c r="I394" s="107" t="s">
        <v>388</v>
      </c>
      <c r="J394" s="107" t="s">
        <v>3</v>
      </c>
      <c r="K394" s="107" t="s">
        <v>111</v>
      </c>
      <c r="L394" s="170">
        <v>45569</v>
      </c>
      <c r="M394" s="170">
        <v>45569</v>
      </c>
      <c r="N394" s="170">
        <v>45569</v>
      </c>
      <c r="O394" s="171" t="s">
        <v>119</v>
      </c>
      <c r="P394" s="171" t="s">
        <v>119</v>
      </c>
      <c r="Q394" s="172">
        <v>34</v>
      </c>
      <c r="R394" s="173">
        <v>45569</v>
      </c>
      <c r="T394" s="133"/>
    </row>
    <row r="395" spans="1:20" s="107" customFormat="1" ht="25.5" x14ac:dyDescent="0.2">
      <c r="A395" s="109">
        <v>14</v>
      </c>
      <c r="B395" s="106" t="s">
        <v>420</v>
      </c>
      <c r="C395" s="106" t="s">
        <v>421</v>
      </c>
      <c r="D395" s="108">
        <v>45573</v>
      </c>
      <c r="E395" s="107" t="s">
        <v>79</v>
      </c>
      <c r="F395" s="109" t="s">
        <v>386</v>
      </c>
      <c r="G395" s="109" t="s">
        <v>422</v>
      </c>
      <c r="H395" s="109">
        <v>16</v>
      </c>
      <c r="I395" s="107" t="s">
        <v>388</v>
      </c>
      <c r="J395" s="107" t="s">
        <v>3</v>
      </c>
      <c r="K395" s="107" t="s">
        <v>111</v>
      </c>
      <c r="L395" s="170">
        <v>45583</v>
      </c>
      <c r="M395" s="170">
        <v>45583</v>
      </c>
      <c r="N395" s="170">
        <v>45583</v>
      </c>
      <c r="O395" s="171" t="s">
        <v>119</v>
      </c>
      <c r="P395" s="171" t="s">
        <v>119</v>
      </c>
      <c r="Q395" s="172">
        <v>34</v>
      </c>
      <c r="R395" s="173">
        <v>45583</v>
      </c>
      <c r="T395" s="133"/>
    </row>
    <row r="396" spans="1:20" s="107" customFormat="1" ht="27" customHeight="1" x14ac:dyDescent="0.2">
      <c r="A396" s="109">
        <v>15</v>
      </c>
      <c r="B396" s="106" t="s">
        <v>423</v>
      </c>
      <c r="C396" s="106" t="s">
        <v>424</v>
      </c>
      <c r="D396" s="108">
        <v>45590</v>
      </c>
      <c r="E396" s="107" t="s">
        <v>79</v>
      </c>
      <c r="F396" s="109" t="s">
        <v>386</v>
      </c>
      <c r="G396" s="109" t="s">
        <v>387</v>
      </c>
      <c r="H396" s="109">
        <v>15</v>
      </c>
      <c r="I396" s="107" t="s">
        <v>388</v>
      </c>
      <c r="J396" s="107" t="s">
        <v>3</v>
      </c>
      <c r="K396" s="107" t="s">
        <v>111</v>
      </c>
      <c r="L396" s="170">
        <v>45593</v>
      </c>
      <c r="M396" s="170">
        <v>45593</v>
      </c>
      <c r="N396" s="170">
        <v>45593</v>
      </c>
      <c r="O396" s="171" t="s">
        <v>119</v>
      </c>
      <c r="P396" s="171" t="s">
        <v>119</v>
      </c>
      <c r="Q396" s="172">
        <v>34</v>
      </c>
      <c r="R396" s="173">
        <v>45958</v>
      </c>
      <c r="T396" s="133"/>
    </row>
    <row r="397" spans="1:20" s="107" customFormat="1" ht="25.5" x14ac:dyDescent="0.2">
      <c r="A397" s="109">
        <v>16</v>
      </c>
      <c r="B397" s="106" t="s">
        <v>425</v>
      </c>
      <c r="C397" s="106" t="s">
        <v>426</v>
      </c>
      <c r="D397" s="108">
        <v>45599</v>
      </c>
      <c r="E397" s="107" t="s">
        <v>79</v>
      </c>
      <c r="F397" s="109" t="s">
        <v>386</v>
      </c>
      <c r="G397" s="109" t="s">
        <v>427</v>
      </c>
      <c r="H397" s="109">
        <v>16</v>
      </c>
      <c r="I397" s="107" t="s">
        <v>388</v>
      </c>
      <c r="J397" s="107" t="s">
        <v>3</v>
      </c>
      <c r="K397" s="107" t="s">
        <v>111</v>
      </c>
      <c r="L397" s="170">
        <v>45665</v>
      </c>
      <c r="M397" s="170">
        <v>45665</v>
      </c>
      <c r="N397" s="170">
        <v>45665</v>
      </c>
      <c r="O397" s="171" t="s">
        <v>119</v>
      </c>
      <c r="P397" s="171" t="s">
        <v>119</v>
      </c>
      <c r="Q397" s="172">
        <v>31.17</v>
      </c>
      <c r="R397" s="173">
        <v>45665</v>
      </c>
      <c r="T397" s="133"/>
    </row>
    <row r="398" spans="1:20" s="107" customFormat="1" x14ac:dyDescent="0.2">
      <c r="A398" s="109">
        <v>17</v>
      </c>
      <c r="B398" s="106" t="s">
        <v>428</v>
      </c>
      <c r="C398" s="106" t="s">
        <v>429</v>
      </c>
      <c r="D398" s="108">
        <v>45723</v>
      </c>
      <c r="E398" s="107" t="s">
        <v>79</v>
      </c>
      <c r="F398" s="109" t="s">
        <v>386</v>
      </c>
      <c r="G398" s="109" t="s">
        <v>400</v>
      </c>
      <c r="H398" s="109">
        <v>23</v>
      </c>
      <c r="I398" s="107" t="s">
        <v>388</v>
      </c>
      <c r="J398" s="107" t="s">
        <v>3</v>
      </c>
      <c r="K398" s="107" t="s">
        <v>111</v>
      </c>
      <c r="L398" s="170">
        <v>45741</v>
      </c>
      <c r="M398" s="170">
        <v>45742</v>
      </c>
      <c r="N398" s="170">
        <v>45744</v>
      </c>
      <c r="O398" s="171" t="s">
        <v>119</v>
      </c>
      <c r="P398" s="171" t="s">
        <v>119</v>
      </c>
      <c r="Q398" s="172">
        <v>19.829999999999998</v>
      </c>
      <c r="R398" s="173">
        <v>45744</v>
      </c>
      <c r="T398" s="133"/>
    </row>
    <row r="399" spans="1:20" s="107" customFormat="1" ht="25.5" x14ac:dyDescent="0.2">
      <c r="A399" s="109">
        <v>18</v>
      </c>
      <c r="B399" s="106" t="s">
        <v>430</v>
      </c>
      <c r="C399" s="106" t="s">
        <v>431</v>
      </c>
      <c r="D399" s="108">
        <v>45722</v>
      </c>
      <c r="E399" s="107" t="s">
        <v>79</v>
      </c>
      <c r="F399" s="109" t="s">
        <v>386</v>
      </c>
      <c r="G399" s="109" t="s">
        <v>400</v>
      </c>
      <c r="H399" s="109">
        <v>20</v>
      </c>
      <c r="I399" s="107" t="s">
        <v>388</v>
      </c>
      <c r="J399" s="107" t="s">
        <v>3</v>
      </c>
      <c r="K399" s="107" t="s">
        <v>111</v>
      </c>
      <c r="L399" s="170">
        <v>45747</v>
      </c>
      <c r="M399" s="170">
        <v>45747</v>
      </c>
      <c r="N399" s="170">
        <v>45747</v>
      </c>
      <c r="O399" s="171" t="s">
        <v>119</v>
      </c>
      <c r="P399" s="171" t="s">
        <v>119</v>
      </c>
      <c r="Q399" s="172">
        <v>19.829999999999998</v>
      </c>
      <c r="R399" s="173">
        <v>45747</v>
      </c>
      <c r="T399" s="133"/>
    </row>
    <row r="400" spans="1:20" s="107" customFormat="1" ht="25.5" x14ac:dyDescent="0.2">
      <c r="A400" s="109">
        <v>19</v>
      </c>
      <c r="B400" s="106" t="s">
        <v>432</v>
      </c>
      <c r="C400" s="106" t="s">
        <v>433</v>
      </c>
      <c r="D400" s="108">
        <v>45747</v>
      </c>
      <c r="E400" s="107" t="s">
        <v>79</v>
      </c>
      <c r="F400" s="109" t="s">
        <v>386</v>
      </c>
      <c r="G400" s="109" t="s">
        <v>397</v>
      </c>
      <c r="H400" s="109">
        <v>15</v>
      </c>
      <c r="I400" s="107" t="s">
        <v>388</v>
      </c>
      <c r="J400" s="107" t="s">
        <v>3</v>
      </c>
      <c r="K400" s="107" t="s">
        <v>111</v>
      </c>
      <c r="L400" s="170">
        <v>45755</v>
      </c>
      <c r="M400" s="170">
        <v>45755</v>
      </c>
      <c r="N400" s="170">
        <v>45755</v>
      </c>
      <c r="O400" s="171" t="s">
        <v>119</v>
      </c>
      <c r="P400" s="171" t="s">
        <v>119</v>
      </c>
      <c r="Q400" s="172">
        <v>19.829999999999998</v>
      </c>
      <c r="R400" s="173">
        <v>45755</v>
      </c>
      <c r="T400" s="133"/>
    </row>
    <row r="401" spans="1:20" s="107" customFormat="1" ht="25.5" x14ac:dyDescent="0.2">
      <c r="A401" s="109">
        <v>20</v>
      </c>
      <c r="B401" s="106" t="s">
        <v>434</v>
      </c>
      <c r="C401" s="106" t="s">
        <v>435</v>
      </c>
      <c r="D401" s="108">
        <v>45791</v>
      </c>
      <c r="E401" s="107" t="s">
        <v>79</v>
      </c>
      <c r="F401" s="109" t="s">
        <v>386</v>
      </c>
      <c r="G401" s="109" t="s">
        <v>394</v>
      </c>
      <c r="H401" s="109">
        <v>20</v>
      </c>
      <c r="I401" s="107" t="s">
        <v>388</v>
      </c>
      <c r="J401" s="107" t="s">
        <v>3</v>
      </c>
      <c r="K401" s="107" t="s">
        <v>111</v>
      </c>
      <c r="L401" s="170">
        <v>45806</v>
      </c>
      <c r="M401" s="170">
        <v>45805</v>
      </c>
      <c r="N401" s="170">
        <v>45806</v>
      </c>
      <c r="O401" s="171" t="s">
        <v>119</v>
      </c>
      <c r="P401" s="171" t="s">
        <v>119</v>
      </c>
      <c r="Q401" s="172">
        <v>14.17</v>
      </c>
      <c r="R401" s="173">
        <v>45806</v>
      </c>
      <c r="T401" s="133"/>
    </row>
    <row r="402" spans="1:20" s="107" customFormat="1" ht="25.5" x14ac:dyDescent="0.2">
      <c r="A402" s="109">
        <v>21</v>
      </c>
      <c r="B402" s="106" t="s">
        <v>436</v>
      </c>
      <c r="C402" s="106" t="s">
        <v>437</v>
      </c>
      <c r="D402" s="108">
        <v>45803</v>
      </c>
      <c r="E402" s="107" t="s">
        <v>79</v>
      </c>
      <c r="F402" s="109" t="s">
        <v>386</v>
      </c>
      <c r="G402" s="109" t="s">
        <v>397</v>
      </c>
      <c r="H402" s="109">
        <v>15</v>
      </c>
      <c r="I402" s="107" t="s">
        <v>388</v>
      </c>
      <c r="J402" s="107" t="s">
        <v>3</v>
      </c>
      <c r="K402" s="107" t="s">
        <v>111</v>
      </c>
      <c r="L402" s="170">
        <v>45806</v>
      </c>
      <c r="M402" s="170">
        <v>45806</v>
      </c>
      <c r="N402" s="170">
        <v>45806</v>
      </c>
      <c r="O402" s="171" t="s">
        <v>119</v>
      </c>
      <c r="P402" s="171" t="s">
        <v>119</v>
      </c>
      <c r="Q402" s="172">
        <v>14.17</v>
      </c>
      <c r="R402" s="173">
        <v>45806</v>
      </c>
      <c r="T402" s="133"/>
    </row>
    <row r="403" spans="1:20" s="107" customFormat="1" x14ac:dyDescent="0.2">
      <c r="A403" s="109">
        <v>22</v>
      </c>
      <c r="B403" s="106" t="s">
        <v>438</v>
      </c>
      <c r="C403" s="106" t="s">
        <v>439</v>
      </c>
      <c r="D403" s="108">
        <v>45805</v>
      </c>
      <c r="E403" s="107" t="s">
        <v>79</v>
      </c>
      <c r="F403" s="109" t="s">
        <v>386</v>
      </c>
      <c r="G403" s="109" t="s">
        <v>440</v>
      </c>
      <c r="H403" s="109">
        <v>18</v>
      </c>
      <c r="I403" s="107" t="s">
        <v>388</v>
      </c>
      <c r="J403" s="107" t="s">
        <v>3</v>
      </c>
      <c r="K403" s="107" t="s">
        <v>111</v>
      </c>
      <c r="L403" s="170">
        <v>45808</v>
      </c>
      <c r="M403" s="170">
        <v>45811</v>
      </c>
      <c r="N403" s="170">
        <v>45808</v>
      </c>
      <c r="O403" s="171" t="s">
        <v>119</v>
      </c>
      <c r="P403" s="171" t="s">
        <v>119</v>
      </c>
      <c r="Q403" s="172">
        <v>14.17</v>
      </c>
      <c r="R403" s="173">
        <v>45811</v>
      </c>
      <c r="T403" s="133"/>
    </row>
    <row r="404" spans="1:20" s="107" customFormat="1" x14ac:dyDescent="0.2">
      <c r="A404" s="109">
        <v>23</v>
      </c>
      <c r="B404" s="106" t="s">
        <v>441</v>
      </c>
      <c r="C404" s="193" t="s">
        <v>442</v>
      </c>
      <c r="D404" s="108">
        <v>45802</v>
      </c>
      <c r="E404" s="107" t="s">
        <v>79</v>
      </c>
      <c r="F404" s="109" t="s">
        <v>386</v>
      </c>
      <c r="G404" s="109" t="s">
        <v>397</v>
      </c>
      <c r="H404" s="109">
        <v>15</v>
      </c>
      <c r="I404" s="107" t="s">
        <v>388</v>
      </c>
      <c r="J404" s="107" t="s">
        <v>3</v>
      </c>
      <c r="K404" s="107" t="s">
        <v>111</v>
      </c>
      <c r="L404" s="170">
        <v>45812</v>
      </c>
      <c r="M404" s="170">
        <v>45812</v>
      </c>
      <c r="N404" s="170">
        <v>45813</v>
      </c>
      <c r="O404" s="171" t="s">
        <v>119</v>
      </c>
      <c r="P404" s="171" t="s">
        <v>119</v>
      </c>
      <c r="Q404" s="172">
        <v>14.17</v>
      </c>
      <c r="R404" s="173">
        <v>45813</v>
      </c>
      <c r="T404" s="133"/>
    </row>
    <row r="405" spans="1:20" s="107" customFormat="1" ht="25.5" x14ac:dyDescent="0.2">
      <c r="A405" s="109">
        <v>24</v>
      </c>
      <c r="B405" s="106" t="s">
        <v>443</v>
      </c>
      <c r="C405" s="106" t="s">
        <v>444</v>
      </c>
      <c r="D405" s="108">
        <v>45809</v>
      </c>
      <c r="E405" s="107" t="s">
        <v>79</v>
      </c>
      <c r="F405" s="109" t="s">
        <v>386</v>
      </c>
      <c r="G405" s="109" t="s">
        <v>271</v>
      </c>
      <c r="H405" s="109">
        <v>16</v>
      </c>
      <c r="I405" s="107" t="s">
        <v>388</v>
      </c>
      <c r="J405" s="107" t="s">
        <v>3</v>
      </c>
      <c r="K405" s="107" t="s">
        <v>111</v>
      </c>
      <c r="L405" s="170">
        <v>45818</v>
      </c>
      <c r="M405" s="170">
        <v>45818</v>
      </c>
      <c r="N405" s="170">
        <v>45818</v>
      </c>
      <c r="O405" s="171" t="s">
        <v>119</v>
      </c>
      <c r="P405" s="171" t="s">
        <v>119</v>
      </c>
      <c r="Q405" s="172">
        <v>11.33</v>
      </c>
      <c r="R405" s="173">
        <v>45818</v>
      </c>
      <c r="T405" s="133"/>
    </row>
    <row r="406" spans="1:20" s="107" customFormat="1" x14ac:dyDescent="0.2">
      <c r="A406" s="109">
        <v>25</v>
      </c>
      <c r="B406" s="106" t="s">
        <v>445</v>
      </c>
      <c r="C406" s="106" t="s">
        <v>446</v>
      </c>
      <c r="D406" s="108">
        <v>45805</v>
      </c>
      <c r="E406" s="107" t="s">
        <v>79</v>
      </c>
      <c r="F406" s="109" t="s">
        <v>386</v>
      </c>
      <c r="G406" s="109" t="s">
        <v>440</v>
      </c>
      <c r="H406" s="109">
        <v>15</v>
      </c>
      <c r="I406" s="107" t="s">
        <v>388</v>
      </c>
      <c r="J406" s="107" t="s">
        <v>3</v>
      </c>
      <c r="K406" s="107" t="s">
        <v>111</v>
      </c>
      <c r="L406" s="170">
        <v>45818</v>
      </c>
      <c r="M406" s="170">
        <v>45818</v>
      </c>
      <c r="N406" s="170">
        <v>45818</v>
      </c>
      <c r="O406" s="171" t="s">
        <v>119</v>
      </c>
      <c r="P406" s="171" t="s">
        <v>119</v>
      </c>
      <c r="Q406" s="172">
        <v>14.17</v>
      </c>
      <c r="R406" s="173">
        <v>45818</v>
      </c>
      <c r="T406" s="133"/>
    </row>
    <row r="407" spans="1:20" s="107" customFormat="1" x14ac:dyDescent="0.2">
      <c r="A407" s="109">
        <v>26</v>
      </c>
      <c r="B407" s="106" t="s">
        <v>447</v>
      </c>
      <c r="C407" s="106" t="s">
        <v>448</v>
      </c>
      <c r="D407" s="108">
        <v>45820</v>
      </c>
      <c r="E407" s="107" t="s">
        <v>79</v>
      </c>
      <c r="F407" s="109" t="s">
        <v>386</v>
      </c>
      <c r="G407" s="109" t="s">
        <v>271</v>
      </c>
      <c r="H407" s="109">
        <v>15</v>
      </c>
      <c r="I407" s="107" t="s">
        <v>388</v>
      </c>
      <c r="J407" s="107" t="s">
        <v>3</v>
      </c>
      <c r="K407" s="107" t="s">
        <v>111</v>
      </c>
      <c r="L407" s="170">
        <v>45834</v>
      </c>
      <c r="M407" s="170">
        <v>45834</v>
      </c>
      <c r="N407" s="170">
        <v>45834</v>
      </c>
      <c r="O407" s="171" t="s">
        <v>119</v>
      </c>
      <c r="P407" s="171" t="s">
        <v>119</v>
      </c>
      <c r="Q407" s="172">
        <v>11.33</v>
      </c>
      <c r="R407" s="173">
        <v>45834</v>
      </c>
      <c r="T407" s="133"/>
    </row>
    <row r="408" spans="1:20" s="107" customFormat="1" x14ac:dyDescent="0.2">
      <c r="A408" s="109">
        <v>27</v>
      </c>
      <c r="B408" s="106" t="s">
        <v>449</v>
      </c>
      <c r="C408" s="106" t="s">
        <v>450</v>
      </c>
      <c r="D408" s="108">
        <v>45767</v>
      </c>
      <c r="E408" s="107" t="s">
        <v>79</v>
      </c>
      <c r="F408" s="109" t="s">
        <v>386</v>
      </c>
      <c r="G408" s="109" t="s">
        <v>440</v>
      </c>
      <c r="H408" s="109">
        <v>15</v>
      </c>
      <c r="I408" s="107" t="s">
        <v>388</v>
      </c>
      <c r="J408" s="107" t="s">
        <v>3</v>
      </c>
      <c r="K408" s="107" t="s">
        <v>111</v>
      </c>
      <c r="L408" s="170">
        <v>45847</v>
      </c>
      <c r="M408" s="170">
        <v>45847</v>
      </c>
      <c r="N408" s="170">
        <v>45847</v>
      </c>
      <c r="O408" s="171" t="s">
        <v>119</v>
      </c>
      <c r="P408" s="171" t="s">
        <v>119</v>
      </c>
      <c r="Q408" s="172">
        <v>17</v>
      </c>
      <c r="R408" s="173">
        <v>45847</v>
      </c>
      <c r="T408" s="133"/>
    </row>
    <row r="409" spans="1:20" s="107" customFormat="1" x14ac:dyDescent="0.2">
      <c r="A409" s="109">
        <v>28</v>
      </c>
      <c r="B409" s="106" t="s">
        <v>451</v>
      </c>
      <c r="C409" s="106" t="s">
        <v>452</v>
      </c>
      <c r="D409" s="108">
        <v>45766</v>
      </c>
      <c r="E409" s="107" t="s">
        <v>79</v>
      </c>
      <c r="F409" s="109" t="s">
        <v>386</v>
      </c>
      <c r="G409" s="109" t="s">
        <v>440</v>
      </c>
      <c r="H409" s="109">
        <v>15</v>
      </c>
      <c r="I409" s="107" t="s">
        <v>388</v>
      </c>
      <c r="J409" s="107" t="s">
        <v>3</v>
      </c>
      <c r="K409" s="107" t="s">
        <v>111</v>
      </c>
      <c r="L409" s="170">
        <v>45847</v>
      </c>
      <c r="M409" s="170">
        <v>45847</v>
      </c>
      <c r="N409" s="170">
        <v>45847</v>
      </c>
      <c r="O409" s="171" t="s">
        <v>119</v>
      </c>
      <c r="P409" s="171" t="s">
        <v>119</v>
      </c>
      <c r="Q409" s="172">
        <v>17</v>
      </c>
      <c r="R409" s="173">
        <v>45847</v>
      </c>
      <c r="T409" s="133"/>
    </row>
    <row r="410" spans="1:20" s="107" customFormat="1" x14ac:dyDescent="0.2">
      <c r="A410" s="109">
        <v>29</v>
      </c>
      <c r="B410" s="106" t="s">
        <v>453</v>
      </c>
      <c r="C410" s="106" t="s">
        <v>454</v>
      </c>
      <c r="D410" s="108">
        <v>45765</v>
      </c>
      <c r="E410" s="107" t="s">
        <v>79</v>
      </c>
      <c r="F410" s="109" t="s">
        <v>386</v>
      </c>
      <c r="G410" s="109" t="s">
        <v>440</v>
      </c>
      <c r="H410" s="109">
        <v>15</v>
      </c>
      <c r="I410" s="107" t="s">
        <v>388</v>
      </c>
      <c r="J410" s="107" t="s">
        <v>3</v>
      </c>
      <c r="K410" s="107" t="s">
        <v>111</v>
      </c>
      <c r="L410" s="170">
        <v>45847</v>
      </c>
      <c r="M410" s="170">
        <v>45847</v>
      </c>
      <c r="N410" s="170">
        <v>45847</v>
      </c>
      <c r="O410" s="171" t="s">
        <v>119</v>
      </c>
      <c r="P410" s="171" t="s">
        <v>119</v>
      </c>
      <c r="Q410" s="172">
        <v>17</v>
      </c>
      <c r="R410" s="173">
        <v>45847</v>
      </c>
      <c r="T410" s="133"/>
    </row>
    <row r="411" spans="1:20" s="107" customFormat="1" ht="15.75" customHeight="1" x14ac:dyDescent="0.2">
      <c r="A411" s="109">
        <v>30</v>
      </c>
      <c r="B411" s="109" t="s">
        <v>455</v>
      </c>
      <c r="C411" s="106" t="s">
        <v>456</v>
      </c>
      <c r="D411" s="108">
        <v>45839</v>
      </c>
      <c r="E411" s="107" t="s">
        <v>79</v>
      </c>
      <c r="F411" s="109" t="s">
        <v>386</v>
      </c>
      <c r="G411" s="109" t="s">
        <v>457</v>
      </c>
      <c r="H411" s="109">
        <v>15</v>
      </c>
      <c r="I411" s="107" t="s">
        <v>388</v>
      </c>
      <c r="J411" s="107" t="s">
        <v>3</v>
      </c>
      <c r="K411" s="107" t="s">
        <v>111</v>
      </c>
      <c r="L411" s="170">
        <v>45849</v>
      </c>
      <c r="M411" s="170">
        <v>45852</v>
      </c>
      <c r="N411" s="170">
        <v>45849</v>
      </c>
      <c r="O411" s="171" t="s">
        <v>119</v>
      </c>
      <c r="P411" s="171" t="s">
        <v>119</v>
      </c>
      <c r="Q411" s="172">
        <v>8.5</v>
      </c>
      <c r="R411" s="173">
        <v>45852</v>
      </c>
      <c r="T411" s="133"/>
    </row>
    <row r="412" spans="1:20" s="107" customFormat="1" ht="27" customHeight="1" x14ac:dyDescent="0.2">
      <c r="A412" s="109">
        <v>31</v>
      </c>
      <c r="B412" s="109" t="s">
        <v>458</v>
      </c>
      <c r="C412" s="106" t="s">
        <v>459</v>
      </c>
      <c r="D412" s="108">
        <v>45839</v>
      </c>
      <c r="E412" s="107" t="s">
        <v>79</v>
      </c>
      <c r="F412" s="109" t="s">
        <v>386</v>
      </c>
      <c r="G412" s="109" t="s">
        <v>457</v>
      </c>
      <c r="H412" s="109">
        <v>15</v>
      </c>
      <c r="I412" s="107" t="s">
        <v>388</v>
      </c>
      <c r="J412" s="107" t="s">
        <v>3</v>
      </c>
      <c r="K412" s="107" t="s">
        <v>111</v>
      </c>
      <c r="L412" s="170">
        <v>45849</v>
      </c>
      <c r="M412" s="170">
        <v>45852</v>
      </c>
      <c r="N412" s="170">
        <v>45849</v>
      </c>
      <c r="O412" s="171" t="s">
        <v>119</v>
      </c>
      <c r="P412" s="171" t="s">
        <v>119</v>
      </c>
      <c r="Q412" s="172">
        <v>8.5</v>
      </c>
      <c r="R412" s="173">
        <v>45852</v>
      </c>
      <c r="T412" s="133"/>
    </row>
    <row r="413" spans="1:20" s="107" customFormat="1" ht="27.75" customHeight="1" x14ac:dyDescent="0.2">
      <c r="A413" s="109">
        <v>32</v>
      </c>
      <c r="B413" s="109" t="s">
        <v>460</v>
      </c>
      <c r="C413" s="106" t="s">
        <v>461</v>
      </c>
      <c r="D413" s="108">
        <v>45839</v>
      </c>
      <c r="E413" s="107" t="s">
        <v>79</v>
      </c>
      <c r="F413" s="109" t="s">
        <v>386</v>
      </c>
      <c r="G413" s="109" t="s">
        <v>271</v>
      </c>
      <c r="H413" s="109">
        <v>15</v>
      </c>
      <c r="I413" s="107" t="s">
        <v>388</v>
      </c>
      <c r="J413" s="107" t="s">
        <v>3</v>
      </c>
      <c r="K413" s="107" t="s">
        <v>111</v>
      </c>
      <c r="L413" s="170">
        <v>45862</v>
      </c>
      <c r="M413" s="170">
        <v>45859</v>
      </c>
      <c r="N413" s="170">
        <v>45859</v>
      </c>
      <c r="O413" s="171" t="s">
        <v>119</v>
      </c>
      <c r="P413" s="171" t="s">
        <v>119</v>
      </c>
      <c r="Q413" s="172">
        <v>8.5</v>
      </c>
      <c r="R413" s="173">
        <v>45862</v>
      </c>
      <c r="T413" s="133"/>
    </row>
    <row r="414" spans="1:20" s="107" customFormat="1" ht="15.75" customHeight="1" x14ac:dyDescent="0.2">
      <c r="A414" s="109">
        <v>33</v>
      </c>
      <c r="B414" s="109" t="s">
        <v>462</v>
      </c>
      <c r="C414" s="106" t="s">
        <v>463</v>
      </c>
      <c r="D414" s="108">
        <v>45858</v>
      </c>
      <c r="E414" s="107" t="s">
        <v>79</v>
      </c>
      <c r="F414" s="109" t="s">
        <v>386</v>
      </c>
      <c r="G414" s="109" t="s">
        <v>422</v>
      </c>
      <c r="H414" s="109">
        <v>18</v>
      </c>
      <c r="I414" s="107" t="s">
        <v>388</v>
      </c>
      <c r="J414" s="107" t="s">
        <v>3</v>
      </c>
      <c r="K414" s="107" t="s">
        <v>111</v>
      </c>
      <c r="L414" s="170">
        <v>45863</v>
      </c>
      <c r="M414" s="170">
        <v>45863</v>
      </c>
      <c r="N414" s="170">
        <v>45863</v>
      </c>
      <c r="O414" s="171" t="s">
        <v>119</v>
      </c>
      <c r="P414" s="171" t="s">
        <v>119</v>
      </c>
      <c r="Q414" s="172">
        <v>8.5</v>
      </c>
      <c r="R414" s="173">
        <v>45863</v>
      </c>
      <c r="T414" s="133"/>
    </row>
    <row r="415" spans="1:20" s="107" customFormat="1" ht="12.75" customHeight="1" x14ac:dyDescent="0.2">
      <c r="A415" s="109"/>
      <c r="B415" s="109"/>
      <c r="C415" s="109"/>
      <c r="D415" s="109"/>
      <c r="F415" s="109"/>
      <c r="G415" s="109"/>
      <c r="H415" s="109"/>
      <c r="Q415" s="153"/>
      <c r="T415" s="133"/>
    </row>
    <row r="416" spans="1:20" s="107" customFormat="1" ht="25.5" x14ac:dyDescent="0.2">
      <c r="A416" s="109">
        <v>1</v>
      </c>
      <c r="B416" s="106" t="s">
        <v>464</v>
      </c>
      <c r="C416" s="106" t="s">
        <v>465</v>
      </c>
      <c r="D416" s="108">
        <v>45566</v>
      </c>
      <c r="E416" s="107" t="s">
        <v>80</v>
      </c>
      <c r="F416" s="109" t="s">
        <v>466</v>
      </c>
      <c r="G416" s="109" t="s">
        <v>467</v>
      </c>
      <c r="H416" s="109">
        <v>23</v>
      </c>
      <c r="I416" s="107" t="s">
        <v>388</v>
      </c>
      <c r="J416" s="107" t="s">
        <v>3</v>
      </c>
      <c r="K416" s="107" t="s">
        <v>111</v>
      </c>
      <c r="L416" s="170">
        <v>45566</v>
      </c>
      <c r="M416" s="170">
        <v>45566</v>
      </c>
      <c r="N416" s="170">
        <v>45566</v>
      </c>
      <c r="O416" s="171" t="s">
        <v>119</v>
      </c>
      <c r="P416" s="171" t="s">
        <v>119</v>
      </c>
      <c r="Q416" s="172">
        <v>34</v>
      </c>
      <c r="R416" s="173">
        <v>45566</v>
      </c>
      <c r="T416" s="133" t="s">
        <v>468</v>
      </c>
    </row>
    <row r="417" spans="1:20" s="107" customFormat="1" x14ac:dyDescent="0.2">
      <c r="A417" s="109">
        <v>2</v>
      </c>
      <c r="B417" s="106" t="s">
        <v>469</v>
      </c>
      <c r="C417" s="106" t="s">
        <v>470</v>
      </c>
      <c r="D417" s="108">
        <v>45566</v>
      </c>
      <c r="E417" s="107" t="s">
        <v>80</v>
      </c>
      <c r="F417" s="109" t="s">
        <v>466</v>
      </c>
      <c r="G417" s="109" t="s">
        <v>467</v>
      </c>
      <c r="H417" s="109">
        <v>15</v>
      </c>
      <c r="I417" s="107" t="s">
        <v>388</v>
      </c>
      <c r="J417" s="107" t="s">
        <v>3</v>
      </c>
      <c r="K417" s="107" t="s">
        <v>111</v>
      </c>
      <c r="L417" s="170">
        <v>45566</v>
      </c>
      <c r="M417" s="170">
        <v>45566</v>
      </c>
      <c r="N417" s="170">
        <v>45566</v>
      </c>
      <c r="O417" s="171" t="s">
        <v>119</v>
      </c>
      <c r="P417" s="171" t="s">
        <v>119</v>
      </c>
      <c r="Q417" s="172">
        <v>34</v>
      </c>
      <c r="R417" s="173">
        <v>45566</v>
      </c>
      <c r="T417" s="133"/>
    </row>
    <row r="418" spans="1:20" s="107" customFormat="1" ht="25.5" x14ac:dyDescent="0.2">
      <c r="A418" s="109">
        <v>3</v>
      </c>
      <c r="B418" s="106" t="s">
        <v>471</v>
      </c>
      <c r="C418" s="106" t="s">
        <v>472</v>
      </c>
      <c r="D418" s="108">
        <v>45566</v>
      </c>
      <c r="E418" s="107" t="s">
        <v>80</v>
      </c>
      <c r="F418" s="109" t="s">
        <v>466</v>
      </c>
      <c r="G418" s="109" t="s">
        <v>467</v>
      </c>
      <c r="H418" s="109">
        <v>15</v>
      </c>
      <c r="I418" s="107" t="s">
        <v>388</v>
      </c>
      <c r="J418" s="107" t="s">
        <v>3</v>
      </c>
      <c r="K418" s="107" t="s">
        <v>111</v>
      </c>
      <c r="L418" s="170">
        <v>45568</v>
      </c>
      <c r="M418" s="170">
        <v>45568</v>
      </c>
      <c r="N418" s="170">
        <v>45568</v>
      </c>
      <c r="O418" s="171" t="s">
        <v>119</v>
      </c>
      <c r="P418" s="171" t="s">
        <v>119</v>
      </c>
      <c r="Q418" s="172">
        <v>34</v>
      </c>
      <c r="R418" s="173">
        <v>45568</v>
      </c>
      <c r="T418" s="133"/>
    </row>
    <row r="419" spans="1:20" s="107" customFormat="1" x14ac:dyDescent="0.2">
      <c r="A419" s="109">
        <v>4</v>
      </c>
      <c r="B419" s="106" t="s">
        <v>473</v>
      </c>
      <c r="C419" s="106" t="s">
        <v>474</v>
      </c>
      <c r="D419" s="108">
        <v>45664</v>
      </c>
      <c r="E419" s="107" t="s">
        <v>80</v>
      </c>
      <c r="F419" s="109" t="s">
        <v>466</v>
      </c>
      <c r="G419" s="109" t="s">
        <v>271</v>
      </c>
      <c r="H419" s="109">
        <v>18</v>
      </c>
      <c r="I419" s="107" t="s">
        <v>388</v>
      </c>
      <c r="J419" s="107" t="s">
        <v>3</v>
      </c>
      <c r="K419" s="107" t="s">
        <v>111</v>
      </c>
      <c r="L419" s="170">
        <v>45687</v>
      </c>
      <c r="M419" s="170">
        <v>45715</v>
      </c>
      <c r="N419" s="170">
        <v>45687</v>
      </c>
      <c r="O419" s="171" t="s">
        <v>119</v>
      </c>
      <c r="P419" s="171" t="s">
        <v>119</v>
      </c>
      <c r="Q419" s="172">
        <v>25.5</v>
      </c>
      <c r="R419" s="173">
        <v>45715</v>
      </c>
      <c r="T419" s="133"/>
    </row>
    <row r="420" spans="1:20" s="107" customFormat="1" x14ac:dyDescent="0.2">
      <c r="A420" s="109">
        <v>5</v>
      </c>
      <c r="B420" s="106" t="s">
        <v>475</v>
      </c>
      <c r="C420" s="106" t="s">
        <v>476</v>
      </c>
      <c r="D420" s="108">
        <v>45705</v>
      </c>
      <c r="E420" s="107" t="s">
        <v>80</v>
      </c>
      <c r="F420" s="109" t="s">
        <v>466</v>
      </c>
      <c r="G420" s="109" t="s">
        <v>271</v>
      </c>
      <c r="H420" s="109">
        <v>17</v>
      </c>
      <c r="I420" s="107" t="s">
        <v>388</v>
      </c>
      <c r="J420" s="107" t="s">
        <v>3</v>
      </c>
      <c r="K420" s="107" t="s">
        <v>111</v>
      </c>
      <c r="L420" s="170">
        <v>45810</v>
      </c>
      <c r="M420" s="170">
        <v>45810</v>
      </c>
      <c r="N420" s="170">
        <v>45818</v>
      </c>
      <c r="O420" s="171" t="s">
        <v>119</v>
      </c>
      <c r="P420" s="171" t="s">
        <v>119</v>
      </c>
      <c r="Q420" s="172">
        <v>22.67</v>
      </c>
      <c r="R420" s="173">
        <v>45818</v>
      </c>
      <c r="T420" s="133"/>
    </row>
    <row r="421" spans="1:20" s="107" customFormat="1" x14ac:dyDescent="0.2">
      <c r="A421" s="109">
        <v>6</v>
      </c>
      <c r="B421" s="106"/>
      <c r="C421" s="106" t="s">
        <v>477</v>
      </c>
      <c r="D421" s="108">
        <v>45705</v>
      </c>
      <c r="E421" s="107" t="s">
        <v>80</v>
      </c>
      <c r="F421" s="109" t="s">
        <v>466</v>
      </c>
      <c r="G421" s="109" t="s">
        <v>271</v>
      </c>
      <c r="H421" s="109">
        <v>15</v>
      </c>
      <c r="I421" s="107" t="s">
        <v>388</v>
      </c>
      <c r="J421" s="107" t="s">
        <v>124</v>
      </c>
      <c r="K421" s="107" t="s">
        <v>111</v>
      </c>
      <c r="L421" s="195"/>
      <c r="M421" s="195">
        <v>45810</v>
      </c>
      <c r="N421" s="195"/>
      <c r="O421" s="196" t="s">
        <v>119</v>
      </c>
      <c r="P421" s="196" t="s">
        <v>119</v>
      </c>
      <c r="Q421" s="197">
        <v>22.67</v>
      </c>
      <c r="R421" s="198"/>
      <c r="T421" s="133"/>
    </row>
    <row r="422" spans="1:20" s="107" customFormat="1" x14ac:dyDescent="0.2">
      <c r="A422" s="109">
        <v>7</v>
      </c>
      <c r="B422" s="106" t="s">
        <v>478</v>
      </c>
      <c r="C422" s="106" t="s">
        <v>479</v>
      </c>
      <c r="D422" s="108">
        <v>45778</v>
      </c>
      <c r="E422" s="107" t="s">
        <v>80</v>
      </c>
      <c r="F422" s="109" t="s">
        <v>466</v>
      </c>
      <c r="G422" s="109" t="s">
        <v>467</v>
      </c>
      <c r="H422" s="109">
        <v>21</v>
      </c>
      <c r="I422" s="107" t="s">
        <v>388</v>
      </c>
      <c r="J422" s="107" t="s">
        <v>3</v>
      </c>
      <c r="K422" s="107" t="s">
        <v>111</v>
      </c>
      <c r="L422" s="170">
        <v>45818</v>
      </c>
      <c r="M422" s="170">
        <v>45818</v>
      </c>
      <c r="N422" s="170">
        <v>45818</v>
      </c>
      <c r="O422" s="171" t="s">
        <v>119</v>
      </c>
      <c r="P422" s="171" t="s">
        <v>119</v>
      </c>
      <c r="Q422" s="172">
        <v>14.17</v>
      </c>
      <c r="R422" s="173">
        <v>45818</v>
      </c>
      <c r="T422" s="133"/>
    </row>
    <row r="423" spans="1:20" s="107" customFormat="1" x14ac:dyDescent="0.2">
      <c r="A423" s="109">
        <v>8</v>
      </c>
      <c r="B423" s="106"/>
      <c r="C423" s="106"/>
      <c r="D423" s="108"/>
      <c r="F423" s="109"/>
      <c r="G423" s="109"/>
      <c r="H423" s="109"/>
      <c r="L423" s="111"/>
      <c r="M423" s="111"/>
      <c r="N423" s="111"/>
      <c r="O423" s="109"/>
      <c r="P423" s="109"/>
      <c r="Q423" s="138"/>
      <c r="R423" s="110"/>
      <c r="T423" s="133"/>
    </row>
    <row r="424" spans="1:20" s="107" customFormat="1" x14ac:dyDescent="0.2">
      <c r="A424" s="109">
        <v>9</v>
      </c>
      <c r="B424" s="106"/>
      <c r="C424" s="106"/>
      <c r="D424" s="108"/>
      <c r="F424" s="109"/>
      <c r="G424" s="109"/>
      <c r="H424" s="109"/>
      <c r="L424" s="111"/>
      <c r="M424" s="111"/>
      <c r="N424" s="111"/>
      <c r="O424" s="109"/>
      <c r="P424" s="109"/>
      <c r="Q424" s="138"/>
      <c r="R424" s="110"/>
      <c r="T424" s="133"/>
    </row>
    <row r="425" spans="1:20" s="107" customFormat="1" x14ac:dyDescent="0.2">
      <c r="A425" s="109">
        <v>10</v>
      </c>
      <c r="B425" s="106"/>
      <c r="C425" s="106"/>
      <c r="D425" s="108"/>
      <c r="F425" s="109"/>
      <c r="G425" s="109"/>
      <c r="H425" s="109"/>
      <c r="L425" s="111"/>
      <c r="M425" s="111"/>
      <c r="N425" s="111"/>
      <c r="O425" s="109"/>
      <c r="P425" s="109"/>
      <c r="Q425" s="138"/>
      <c r="R425" s="110"/>
      <c r="T425" s="133"/>
    </row>
    <row r="426" spans="1:20" s="107" customFormat="1" x14ac:dyDescent="0.2">
      <c r="A426" s="109">
        <v>11</v>
      </c>
      <c r="B426" s="106"/>
      <c r="C426" s="106"/>
      <c r="D426" s="108"/>
      <c r="F426" s="109"/>
      <c r="G426" s="109"/>
      <c r="H426" s="109"/>
      <c r="L426" s="111"/>
      <c r="M426" s="111"/>
      <c r="N426" s="111"/>
      <c r="O426" s="109"/>
      <c r="P426" s="109"/>
      <c r="Q426" s="138"/>
      <c r="R426" s="110"/>
      <c r="T426" s="133"/>
    </row>
    <row r="427" spans="1:20" s="107" customFormat="1" x14ac:dyDescent="0.2">
      <c r="A427" s="109">
        <v>12</v>
      </c>
      <c r="B427" s="106"/>
      <c r="C427" s="106"/>
      <c r="D427" s="108"/>
      <c r="F427" s="109"/>
      <c r="G427" s="109"/>
      <c r="H427" s="109"/>
      <c r="L427" s="111"/>
      <c r="M427" s="111"/>
      <c r="N427" s="111"/>
      <c r="O427" s="109"/>
      <c r="P427" s="109"/>
      <c r="Q427" s="138"/>
      <c r="R427" s="110"/>
      <c r="T427" s="133"/>
    </row>
    <row r="428" spans="1:20" s="107" customFormat="1" x14ac:dyDescent="0.2">
      <c r="A428" s="109">
        <v>13</v>
      </c>
      <c r="B428" s="106"/>
      <c r="C428" s="106"/>
      <c r="D428" s="108"/>
      <c r="F428" s="109"/>
      <c r="G428" s="109"/>
      <c r="H428" s="109"/>
      <c r="L428" s="111"/>
      <c r="M428" s="111"/>
      <c r="N428" s="111"/>
      <c r="O428" s="109"/>
      <c r="P428" s="109"/>
      <c r="Q428" s="138"/>
      <c r="R428" s="110"/>
      <c r="T428" s="133"/>
    </row>
    <row r="429" spans="1:20" s="107" customFormat="1" x14ac:dyDescent="0.2">
      <c r="A429" s="109">
        <v>14</v>
      </c>
      <c r="B429" s="106"/>
      <c r="C429" s="106"/>
      <c r="D429" s="108"/>
      <c r="F429" s="109"/>
      <c r="G429" s="109"/>
      <c r="H429" s="109"/>
      <c r="L429" s="111"/>
      <c r="M429" s="111"/>
      <c r="N429" s="111"/>
      <c r="O429" s="109"/>
      <c r="P429" s="109"/>
      <c r="Q429" s="138"/>
      <c r="R429" s="110"/>
      <c r="T429" s="133"/>
    </row>
    <row r="430" spans="1:20" s="107" customFormat="1" x14ac:dyDescent="0.2">
      <c r="A430" s="109">
        <v>15</v>
      </c>
      <c r="B430" s="106"/>
      <c r="C430" s="106"/>
      <c r="D430" s="108"/>
      <c r="F430" s="109"/>
      <c r="G430" s="109"/>
      <c r="H430" s="109"/>
      <c r="L430" s="111"/>
      <c r="M430" s="111"/>
      <c r="N430" s="111"/>
      <c r="O430" s="109"/>
      <c r="P430" s="109"/>
      <c r="Q430" s="138"/>
      <c r="R430" s="110"/>
      <c r="T430" s="133"/>
    </row>
    <row r="431" spans="1:20" s="107" customFormat="1" x14ac:dyDescent="0.2">
      <c r="A431" s="109"/>
      <c r="B431" s="106"/>
      <c r="C431" s="106"/>
      <c r="D431" s="108"/>
      <c r="F431" s="109"/>
      <c r="G431" s="109"/>
      <c r="H431" s="109"/>
      <c r="L431" s="111"/>
      <c r="M431" s="111"/>
      <c r="N431" s="111"/>
      <c r="O431" s="111"/>
      <c r="P431" s="111"/>
      <c r="Q431" s="153"/>
      <c r="R431" s="110"/>
      <c r="T431" s="133"/>
    </row>
    <row r="432" spans="1:20" s="107" customFormat="1" x14ac:dyDescent="0.2">
      <c r="A432" s="109">
        <v>1</v>
      </c>
      <c r="B432" s="106" t="s">
        <v>480</v>
      </c>
      <c r="C432" s="106" t="s">
        <v>481</v>
      </c>
      <c r="D432" s="108">
        <v>45617</v>
      </c>
      <c r="E432" s="107" t="s">
        <v>44</v>
      </c>
      <c r="F432" s="109" t="s">
        <v>482</v>
      </c>
      <c r="G432" s="109">
        <v>1</v>
      </c>
      <c r="H432" s="109">
        <v>15</v>
      </c>
      <c r="I432" s="107" t="s">
        <v>483</v>
      </c>
      <c r="J432" s="107" t="s">
        <v>3</v>
      </c>
      <c r="K432" s="107" t="s">
        <v>111</v>
      </c>
      <c r="L432" s="170">
        <v>45638</v>
      </c>
      <c r="M432" s="170">
        <v>45638</v>
      </c>
      <c r="N432" s="170">
        <v>45628</v>
      </c>
      <c r="O432" s="170">
        <v>45618</v>
      </c>
      <c r="P432" s="170">
        <v>45618</v>
      </c>
      <c r="Q432" s="172">
        <v>140.25</v>
      </c>
      <c r="R432" s="173">
        <v>45638</v>
      </c>
      <c r="T432" s="133" t="s">
        <v>468</v>
      </c>
    </row>
    <row r="433" spans="1:20" s="107" customFormat="1" x14ac:dyDescent="0.2">
      <c r="A433" s="109">
        <v>2</v>
      </c>
      <c r="B433" s="106"/>
      <c r="C433" s="106"/>
      <c r="D433" s="108"/>
      <c r="F433" s="109"/>
      <c r="G433" s="109"/>
      <c r="H433" s="109"/>
      <c r="L433" s="111"/>
      <c r="M433" s="111"/>
      <c r="N433" s="111"/>
      <c r="O433" s="111"/>
      <c r="P433" s="111"/>
      <c r="Q433" s="138"/>
      <c r="R433" s="110"/>
      <c r="T433" s="133"/>
    </row>
    <row r="434" spans="1:20" s="107" customFormat="1" x14ac:dyDescent="0.2">
      <c r="A434" s="109">
        <v>3</v>
      </c>
      <c r="B434" s="106"/>
      <c r="C434" s="106"/>
      <c r="D434" s="108"/>
      <c r="F434" s="109"/>
      <c r="G434" s="109"/>
      <c r="H434" s="109"/>
      <c r="L434" s="111"/>
      <c r="M434" s="111"/>
      <c r="N434" s="111"/>
      <c r="O434" s="111"/>
      <c r="P434" s="111"/>
      <c r="Q434" s="138"/>
      <c r="R434" s="110"/>
      <c r="T434" s="133"/>
    </row>
    <row r="435" spans="1:20" s="107" customFormat="1" x14ac:dyDescent="0.2">
      <c r="A435" s="109"/>
      <c r="B435" s="106"/>
      <c r="C435" s="106"/>
      <c r="D435" s="108"/>
      <c r="F435" s="109"/>
      <c r="G435" s="109"/>
      <c r="H435" s="109"/>
      <c r="Q435" s="153"/>
      <c r="T435" s="133"/>
    </row>
    <row r="436" spans="1:20" s="107" customFormat="1" ht="18" customHeight="1" x14ac:dyDescent="0.2">
      <c r="A436" s="109">
        <v>1</v>
      </c>
      <c r="B436" s="106"/>
      <c r="D436" s="108"/>
      <c r="E436" s="107" t="s">
        <v>484</v>
      </c>
      <c r="F436" s="109" t="s">
        <v>485</v>
      </c>
      <c r="G436" s="109"/>
      <c r="H436" s="156"/>
      <c r="J436" s="157"/>
      <c r="L436" s="111"/>
      <c r="M436" s="111"/>
      <c r="N436" s="111"/>
      <c r="O436" s="109"/>
      <c r="P436" s="109"/>
      <c r="Q436" s="138"/>
      <c r="R436" s="110"/>
      <c r="T436" s="133" t="s">
        <v>468</v>
      </c>
    </row>
    <row r="437" spans="1:20" s="107" customFormat="1" ht="14.25" customHeight="1" x14ac:dyDescent="0.2">
      <c r="A437" s="109">
        <v>2</v>
      </c>
      <c r="B437" s="106"/>
      <c r="D437" s="108"/>
      <c r="F437" s="109"/>
      <c r="G437" s="109"/>
      <c r="H437" s="156"/>
      <c r="J437" s="157"/>
      <c r="L437" s="111"/>
      <c r="M437" s="111"/>
      <c r="N437" s="111"/>
      <c r="O437" s="109"/>
      <c r="P437" s="109"/>
      <c r="Q437" s="138"/>
      <c r="R437" s="110"/>
      <c r="T437" s="133"/>
    </row>
    <row r="438" spans="1:20" s="107" customFormat="1" ht="14.25" customHeight="1" x14ac:dyDescent="0.2">
      <c r="A438" s="109">
        <v>3</v>
      </c>
      <c r="B438" s="106"/>
      <c r="D438" s="108"/>
      <c r="F438" s="109"/>
      <c r="G438" s="109"/>
      <c r="H438" s="156"/>
      <c r="J438" s="157"/>
      <c r="L438" s="111"/>
      <c r="M438" s="111"/>
      <c r="N438" s="111"/>
      <c r="O438" s="109"/>
      <c r="P438" s="109"/>
      <c r="Q438" s="138"/>
      <c r="R438" s="110"/>
      <c r="T438" s="133"/>
    </row>
    <row r="439" spans="1:20" s="107" customFormat="1" x14ac:dyDescent="0.2">
      <c r="A439" s="109"/>
      <c r="B439" s="106"/>
      <c r="C439" s="106"/>
      <c r="D439" s="108"/>
      <c r="F439" s="109"/>
      <c r="G439" s="109"/>
      <c r="H439" s="109"/>
      <c r="L439" s="109"/>
      <c r="Q439" s="153"/>
      <c r="T439" s="133"/>
    </row>
    <row r="440" spans="1:20" s="107" customFormat="1" x14ac:dyDescent="0.2">
      <c r="A440" s="109">
        <v>1</v>
      </c>
      <c r="B440" s="106"/>
      <c r="C440" s="106"/>
      <c r="D440" s="108"/>
      <c r="E440" s="107" t="s">
        <v>45</v>
      </c>
      <c r="F440" s="109" t="s">
        <v>486</v>
      </c>
      <c r="G440" s="109"/>
      <c r="H440" s="109"/>
      <c r="L440" s="111"/>
      <c r="M440" s="111"/>
      <c r="N440" s="111"/>
      <c r="O440" s="111"/>
      <c r="P440" s="111"/>
      <c r="Q440" s="138"/>
      <c r="R440" s="110"/>
      <c r="T440" s="133"/>
    </row>
    <row r="441" spans="1:20" s="107" customFormat="1" x14ac:dyDescent="0.2">
      <c r="A441" s="109">
        <v>2</v>
      </c>
      <c r="B441" s="106"/>
      <c r="C441" s="106"/>
      <c r="D441" s="108"/>
      <c r="F441" s="109"/>
      <c r="G441" s="109"/>
      <c r="H441" s="109"/>
      <c r="L441" s="111"/>
      <c r="M441" s="111"/>
      <c r="N441" s="111"/>
      <c r="O441" s="111"/>
      <c r="P441" s="111"/>
      <c r="Q441" s="138"/>
      <c r="R441" s="110"/>
      <c r="T441" s="133"/>
    </row>
    <row r="442" spans="1:20" s="107" customFormat="1" x14ac:dyDescent="0.2">
      <c r="A442" s="109">
        <v>3</v>
      </c>
      <c r="B442" s="106"/>
      <c r="C442" s="106"/>
      <c r="D442" s="108"/>
      <c r="F442" s="109"/>
      <c r="G442" s="109"/>
      <c r="H442" s="109"/>
      <c r="L442" s="111"/>
      <c r="M442" s="111"/>
      <c r="N442" s="111"/>
      <c r="O442" s="111"/>
      <c r="P442" s="111"/>
      <c r="Q442" s="138"/>
      <c r="R442" s="110"/>
      <c r="T442" s="133"/>
    </row>
    <row r="443" spans="1:20" s="107" customFormat="1" x14ac:dyDescent="0.2">
      <c r="A443" s="109"/>
      <c r="B443" s="106"/>
      <c r="C443" s="106"/>
      <c r="D443" s="108"/>
      <c r="F443" s="109"/>
      <c r="G443" s="109"/>
      <c r="H443" s="109"/>
      <c r="Q443" s="153"/>
      <c r="T443" s="133"/>
    </row>
    <row r="444" spans="1:20" s="107" customFormat="1" x14ac:dyDescent="0.2">
      <c r="A444" s="109">
        <v>1</v>
      </c>
      <c r="B444" s="106"/>
      <c r="C444" s="106" t="s">
        <v>487</v>
      </c>
      <c r="D444" s="108">
        <v>45834</v>
      </c>
      <c r="E444" s="107" t="s">
        <v>67</v>
      </c>
      <c r="F444" s="109" t="s">
        <v>488</v>
      </c>
      <c r="G444" s="109">
        <v>5</v>
      </c>
      <c r="H444" s="109">
        <v>16</v>
      </c>
      <c r="I444" s="107" t="s">
        <v>489</v>
      </c>
      <c r="J444" s="107" t="s">
        <v>124</v>
      </c>
      <c r="K444" s="107" t="s">
        <v>111</v>
      </c>
      <c r="L444" s="185">
        <v>45835</v>
      </c>
      <c r="M444" s="185"/>
      <c r="N444" s="185">
        <v>45835</v>
      </c>
      <c r="O444" s="205" t="s">
        <v>119</v>
      </c>
      <c r="P444" s="205" t="s">
        <v>119</v>
      </c>
      <c r="Q444" s="183">
        <v>25.67</v>
      </c>
      <c r="R444" s="186"/>
      <c r="S444" s="106"/>
      <c r="T444" s="133" t="s">
        <v>468</v>
      </c>
    </row>
    <row r="445" spans="1:20" s="107" customFormat="1" x14ac:dyDescent="0.2">
      <c r="A445" s="109"/>
      <c r="B445" s="106"/>
      <c r="C445" s="106"/>
      <c r="D445" s="108"/>
      <c r="F445" s="109"/>
      <c r="G445" s="109"/>
      <c r="H445" s="109"/>
      <c r="L445" s="111"/>
      <c r="M445" s="111"/>
      <c r="N445" s="111"/>
      <c r="O445" s="109"/>
      <c r="P445" s="109"/>
      <c r="Q445" s="138"/>
      <c r="R445" s="110"/>
      <c r="S445" s="106"/>
      <c r="T445" s="133" t="s">
        <v>468</v>
      </c>
    </row>
    <row r="446" spans="1:20" s="107" customFormat="1" x14ac:dyDescent="0.2">
      <c r="A446" s="109">
        <v>1</v>
      </c>
      <c r="B446" s="106" t="s">
        <v>490</v>
      </c>
      <c r="C446" s="106" t="s">
        <v>491</v>
      </c>
      <c r="D446" s="108">
        <v>45566</v>
      </c>
      <c r="E446" s="107" t="s">
        <v>81</v>
      </c>
      <c r="F446" s="109" t="s">
        <v>492</v>
      </c>
      <c r="G446" s="109" t="s">
        <v>493</v>
      </c>
      <c r="H446" s="109">
        <v>30</v>
      </c>
      <c r="I446" s="107" t="s">
        <v>81</v>
      </c>
      <c r="J446" s="107" t="s">
        <v>3</v>
      </c>
      <c r="K446" s="107" t="s">
        <v>111</v>
      </c>
      <c r="L446" s="170">
        <v>45655</v>
      </c>
      <c r="M446" s="170">
        <v>45655</v>
      </c>
      <c r="N446" s="170">
        <v>45655</v>
      </c>
      <c r="O446" s="171" t="s">
        <v>119</v>
      </c>
      <c r="P446" s="171" t="s">
        <v>119</v>
      </c>
      <c r="Q446" s="172">
        <v>77</v>
      </c>
      <c r="R446" s="173">
        <v>45655</v>
      </c>
      <c r="S446" s="106"/>
      <c r="T446" s="133" t="s">
        <v>468</v>
      </c>
    </row>
    <row r="447" spans="1:20" s="107" customFormat="1" x14ac:dyDescent="0.2">
      <c r="A447" s="109">
        <v>2</v>
      </c>
      <c r="B447" s="106" t="s">
        <v>494</v>
      </c>
      <c r="C447" s="106" t="s">
        <v>495</v>
      </c>
      <c r="D447" s="108">
        <v>45576</v>
      </c>
      <c r="E447" s="107" t="s">
        <v>81</v>
      </c>
      <c r="F447" s="109" t="s">
        <v>492</v>
      </c>
      <c r="G447" s="109" t="s">
        <v>496</v>
      </c>
      <c r="H447" s="109">
        <v>25</v>
      </c>
      <c r="I447" s="107" t="s">
        <v>81</v>
      </c>
      <c r="J447" s="107" t="s">
        <v>3</v>
      </c>
      <c r="K447" s="107" t="s">
        <v>111</v>
      </c>
      <c r="L447" s="170">
        <v>45655</v>
      </c>
      <c r="M447" s="170">
        <v>45655</v>
      </c>
      <c r="N447" s="170">
        <v>45655</v>
      </c>
      <c r="O447" s="171" t="s">
        <v>119</v>
      </c>
      <c r="P447" s="171" t="s">
        <v>119</v>
      </c>
      <c r="Q447" s="172">
        <v>77</v>
      </c>
      <c r="R447" s="173">
        <v>45655</v>
      </c>
      <c r="S447" s="106"/>
      <c r="T447" s="133"/>
    </row>
    <row r="448" spans="1:20" s="107" customFormat="1" x14ac:dyDescent="0.2">
      <c r="A448" s="109">
        <v>3</v>
      </c>
      <c r="B448" s="106" t="s">
        <v>497</v>
      </c>
      <c r="C448" s="106" t="s">
        <v>498</v>
      </c>
      <c r="D448" s="108">
        <v>45606</v>
      </c>
      <c r="E448" s="107" t="s">
        <v>81</v>
      </c>
      <c r="F448" s="109" t="s">
        <v>492</v>
      </c>
      <c r="G448" s="109" t="s">
        <v>499</v>
      </c>
      <c r="H448" s="109">
        <v>25</v>
      </c>
      <c r="I448" s="107" t="s">
        <v>81</v>
      </c>
      <c r="J448" s="107" t="s">
        <v>3</v>
      </c>
      <c r="K448" s="107" t="s">
        <v>111</v>
      </c>
      <c r="L448" s="170">
        <v>45655</v>
      </c>
      <c r="M448" s="170">
        <v>45655</v>
      </c>
      <c r="N448" s="170">
        <v>45655</v>
      </c>
      <c r="O448" s="171" t="s">
        <v>119</v>
      </c>
      <c r="P448" s="171" t="s">
        <v>119</v>
      </c>
      <c r="Q448" s="172">
        <v>70.58</v>
      </c>
      <c r="R448" s="173">
        <v>45655</v>
      </c>
      <c r="S448" s="106"/>
      <c r="T448" s="133"/>
    </row>
    <row r="449" spans="1:20" s="107" customFormat="1" x14ac:dyDescent="0.2">
      <c r="A449" s="109">
        <v>4</v>
      </c>
      <c r="B449" s="106" t="s">
        <v>500</v>
      </c>
      <c r="C449" s="106" t="s">
        <v>501</v>
      </c>
      <c r="D449" s="108">
        <v>45578</v>
      </c>
      <c r="E449" s="107" t="s">
        <v>81</v>
      </c>
      <c r="F449" s="109" t="s">
        <v>492</v>
      </c>
      <c r="G449" s="178" t="s">
        <v>502</v>
      </c>
      <c r="H449" s="109">
        <v>26</v>
      </c>
      <c r="I449" s="107" t="s">
        <v>81</v>
      </c>
      <c r="J449" s="107" t="s">
        <v>3</v>
      </c>
      <c r="K449" s="107" t="s">
        <v>111</v>
      </c>
      <c r="L449" s="170">
        <v>45655</v>
      </c>
      <c r="M449" s="170">
        <v>45655</v>
      </c>
      <c r="N449" s="170">
        <v>45655</v>
      </c>
      <c r="O449" s="171" t="s">
        <v>119</v>
      </c>
      <c r="P449" s="171" t="s">
        <v>119</v>
      </c>
      <c r="Q449" s="172">
        <v>77</v>
      </c>
      <c r="R449" s="173">
        <v>45655</v>
      </c>
      <c r="S449" s="106"/>
      <c r="T449" s="133"/>
    </row>
    <row r="450" spans="1:20" s="107" customFormat="1" x14ac:dyDescent="0.2">
      <c r="A450" s="109">
        <v>5</v>
      </c>
      <c r="B450" s="106" t="s">
        <v>503</v>
      </c>
      <c r="C450" s="106" t="s">
        <v>504</v>
      </c>
      <c r="D450" s="108">
        <v>45566</v>
      </c>
      <c r="E450" s="107" t="s">
        <v>81</v>
      </c>
      <c r="F450" s="109" t="s">
        <v>492</v>
      </c>
      <c r="G450" s="109" t="s">
        <v>505</v>
      </c>
      <c r="H450" s="109">
        <v>76</v>
      </c>
      <c r="I450" s="107" t="s">
        <v>81</v>
      </c>
      <c r="J450" s="107" t="s">
        <v>3</v>
      </c>
      <c r="K450" s="107" t="s">
        <v>111</v>
      </c>
      <c r="L450" s="170">
        <v>45655</v>
      </c>
      <c r="M450" s="170">
        <v>45655</v>
      </c>
      <c r="N450" s="170">
        <v>45655</v>
      </c>
      <c r="O450" s="171" t="s">
        <v>119</v>
      </c>
      <c r="P450" s="171" t="s">
        <v>119</v>
      </c>
      <c r="Q450" s="172">
        <v>77</v>
      </c>
      <c r="R450" s="173">
        <v>45655</v>
      </c>
      <c r="S450" s="106"/>
      <c r="T450" s="133"/>
    </row>
    <row r="451" spans="1:20" s="107" customFormat="1" x14ac:dyDescent="0.2">
      <c r="A451" s="109">
        <v>6</v>
      </c>
      <c r="B451" s="106" t="s">
        <v>506</v>
      </c>
      <c r="C451" s="106" t="s">
        <v>507</v>
      </c>
      <c r="D451" s="108">
        <v>45584</v>
      </c>
      <c r="E451" s="107" t="s">
        <v>81</v>
      </c>
      <c r="F451" s="109" t="s">
        <v>492</v>
      </c>
      <c r="G451" s="109" t="s">
        <v>508</v>
      </c>
      <c r="H451" s="109">
        <v>25</v>
      </c>
      <c r="I451" s="107" t="s">
        <v>81</v>
      </c>
      <c r="J451" s="107" t="s">
        <v>3</v>
      </c>
      <c r="K451" s="107" t="s">
        <v>111</v>
      </c>
      <c r="L451" s="170">
        <v>45655</v>
      </c>
      <c r="M451" s="170">
        <v>45655</v>
      </c>
      <c r="N451" s="170">
        <v>45655</v>
      </c>
      <c r="O451" s="171" t="s">
        <v>119</v>
      </c>
      <c r="P451" s="171" t="s">
        <v>119</v>
      </c>
      <c r="Q451" s="172">
        <v>77</v>
      </c>
      <c r="R451" s="173">
        <v>45655</v>
      </c>
      <c r="S451" s="106"/>
      <c r="T451" s="133"/>
    </row>
    <row r="452" spans="1:20" s="107" customFormat="1" x14ac:dyDescent="0.2">
      <c r="A452" s="109">
        <v>7</v>
      </c>
      <c r="B452" s="106" t="s">
        <v>509</v>
      </c>
      <c r="C452" s="106" t="s">
        <v>510</v>
      </c>
      <c r="D452" s="108">
        <v>45626</v>
      </c>
      <c r="E452" s="107" t="s">
        <v>81</v>
      </c>
      <c r="F452" s="109" t="s">
        <v>492</v>
      </c>
      <c r="G452" s="109" t="s">
        <v>499</v>
      </c>
      <c r="H452" s="109">
        <v>40</v>
      </c>
      <c r="I452" s="107" t="s">
        <v>81</v>
      </c>
      <c r="J452" s="107" t="s">
        <v>3</v>
      </c>
      <c r="K452" s="107" t="s">
        <v>111</v>
      </c>
      <c r="L452" s="170">
        <v>45655</v>
      </c>
      <c r="M452" s="170">
        <v>45655</v>
      </c>
      <c r="N452" s="170">
        <v>45655</v>
      </c>
      <c r="O452" s="171" t="s">
        <v>119</v>
      </c>
      <c r="P452" s="171" t="s">
        <v>119</v>
      </c>
      <c r="Q452" s="172">
        <v>70.58</v>
      </c>
      <c r="R452" s="173">
        <v>45655</v>
      </c>
      <c r="S452" s="106"/>
      <c r="T452" s="133"/>
    </row>
    <row r="453" spans="1:20" s="107" customFormat="1" x14ac:dyDescent="0.2">
      <c r="A453" s="109">
        <v>8</v>
      </c>
      <c r="B453" s="106" t="s">
        <v>511</v>
      </c>
      <c r="C453" s="106" t="s">
        <v>512</v>
      </c>
      <c r="D453" s="108">
        <v>45577</v>
      </c>
      <c r="E453" s="107" t="s">
        <v>81</v>
      </c>
      <c r="F453" s="109" t="s">
        <v>492</v>
      </c>
      <c r="G453" s="109" t="s">
        <v>513</v>
      </c>
      <c r="H453" s="109">
        <v>29</v>
      </c>
      <c r="I453" s="107" t="s">
        <v>81</v>
      </c>
      <c r="J453" s="107" t="s">
        <v>3</v>
      </c>
      <c r="K453" s="107" t="s">
        <v>111</v>
      </c>
      <c r="L453" s="170">
        <v>45655</v>
      </c>
      <c r="M453" s="170">
        <v>45655</v>
      </c>
      <c r="N453" s="170">
        <v>45655</v>
      </c>
      <c r="O453" s="171" t="s">
        <v>119</v>
      </c>
      <c r="P453" s="171" t="s">
        <v>119</v>
      </c>
      <c r="Q453" s="172">
        <v>77</v>
      </c>
      <c r="R453" s="173">
        <v>45655</v>
      </c>
      <c r="S453" s="106"/>
      <c r="T453" s="133"/>
    </row>
    <row r="454" spans="1:20" s="107" customFormat="1" x14ac:dyDescent="0.2">
      <c r="A454" s="109">
        <v>9</v>
      </c>
      <c r="B454" s="106" t="s">
        <v>514</v>
      </c>
      <c r="C454" s="106" t="s">
        <v>515</v>
      </c>
      <c r="D454" s="108">
        <v>45579</v>
      </c>
      <c r="E454" s="107" t="s">
        <v>81</v>
      </c>
      <c r="F454" s="109" t="s">
        <v>492</v>
      </c>
      <c r="G454" s="109" t="s">
        <v>516</v>
      </c>
      <c r="H454" s="109">
        <v>30</v>
      </c>
      <c r="I454" s="107" t="s">
        <v>81</v>
      </c>
      <c r="J454" s="107" t="s">
        <v>3</v>
      </c>
      <c r="K454" s="107" t="s">
        <v>111</v>
      </c>
      <c r="L454" s="170">
        <v>45655</v>
      </c>
      <c r="M454" s="170">
        <v>45655</v>
      </c>
      <c r="N454" s="170">
        <v>45655</v>
      </c>
      <c r="O454" s="171" t="s">
        <v>119</v>
      </c>
      <c r="P454" s="171" t="s">
        <v>119</v>
      </c>
      <c r="Q454" s="172">
        <v>77</v>
      </c>
      <c r="R454" s="173">
        <v>45655</v>
      </c>
      <c r="S454" s="106"/>
      <c r="T454" s="133"/>
    </row>
    <row r="455" spans="1:20" s="107" customFormat="1" x14ac:dyDescent="0.2">
      <c r="A455" s="109">
        <v>10</v>
      </c>
      <c r="B455" s="106" t="s">
        <v>517</v>
      </c>
      <c r="C455" s="106" t="s">
        <v>518</v>
      </c>
      <c r="D455" s="108">
        <v>45571</v>
      </c>
      <c r="E455" s="107" t="s">
        <v>81</v>
      </c>
      <c r="F455" s="109" t="s">
        <v>492</v>
      </c>
      <c r="G455" s="178" t="s">
        <v>502</v>
      </c>
      <c r="H455" s="109">
        <v>31</v>
      </c>
      <c r="I455" s="107" t="s">
        <v>81</v>
      </c>
      <c r="J455" s="107" t="s">
        <v>3</v>
      </c>
      <c r="K455" s="107" t="s">
        <v>111</v>
      </c>
      <c r="L455" s="170">
        <v>45655</v>
      </c>
      <c r="M455" s="170">
        <v>45655</v>
      </c>
      <c r="N455" s="170">
        <v>45655</v>
      </c>
      <c r="O455" s="171" t="s">
        <v>119</v>
      </c>
      <c r="P455" s="171" t="s">
        <v>119</v>
      </c>
      <c r="Q455" s="172">
        <v>77</v>
      </c>
      <c r="R455" s="173">
        <v>45655</v>
      </c>
      <c r="S455" s="106"/>
      <c r="T455" s="133"/>
    </row>
    <row r="456" spans="1:20" s="107" customFormat="1" x14ac:dyDescent="0.2">
      <c r="A456" s="109">
        <v>11</v>
      </c>
      <c r="B456" s="106" t="s">
        <v>519</v>
      </c>
      <c r="C456" s="106" t="s">
        <v>520</v>
      </c>
      <c r="D456" s="108">
        <v>45570</v>
      </c>
      <c r="E456" s="107" t="s">
        <v>81</v>
      </c>
      <c r="F456" s="109" t="s">
        <v>492</v>
      </c>
      <c r="G456" s="178" t="s">
        <v>521</v>
      </c>
      <c r="H456" s="109">
        <v>25</v>
      </c>
      <c r="I456" s="107" t="s">
        <v>81</v>
      </c>
      <c r="J456" s="107" t="s">
        <v>3</v>
      </c>
      <c r="K456" s="107" t="s">
        <v>111</v>
      </c>
      <c r="L456" s="170">
        <v>45655</v>
      </c>
      <c r="M456" s="170">
        <v>45655</v>
      </c>
      <c r="N456" s="170">
        <v>45655</v>
      </c>
      <c r="O456" s="171" t="s">
        <v>119</v>
      </c>
      <c r="P456" s="171" t="s">
        <v>119</v>
      </c>
      <c r="Q456" s="172">
        <v>77</v>
      </c>
      <c r="R456" s="173">
        <v>45655</v>
      </c>
      <c r="S456" s="106"/>
      <c r="T456" s="133"/>
    </row>
    <row r="457" spans="1:20" s="107" customFormat="1" x14ac:dyDescent="0.2">
      <c r="A457" s="109">
        <v>12</v>
      </c>
      <c r="B457" s="106" t="s">
        <v>522</v>
      </c>
      <c r="C457" s="106" t="s">
        <v>523</v>
      </c>
      <c r="D457" s="108">
        <v>45584</v>
      </c>
      <c r="E457" s="107" t="s">
        <v>81</v>
      </c>
      <c r="F457" s="109" t="s">
        <v>492</v>
      </c>
      <c r="G457" s="178" t="s">
        <v>521</v>
      </c>
      <c r="H457" s="109">
        <v>25</v>
      </c>
      <c r="I457" s="107" t="s">
        <v>81</v>
      </c>
      <c r="J457" s="107" t="s">
        <v>3</v>
      </c>
      <c r="K457" s="107" t="s">
        <v>111</v>
      </c>
      <c r="L457" s="170">
        <v>45655</v>
      </c>
      <c r="M457" s="170">
        <v>45655</v>
      </c>
      <c r="N457" s="170">
        <v>45655</v>
      </c>
      <c r="O457" s="171" t="s">
        <v>119</v>
      </c>
      <c r="P457" s="171" t="s">
        <v>119</v>
      </c>
      <c r="Q457" s="172">
        <v>77</v>
      </c>
      <c r="R457" s="173">
        <v>45655</v>
      </c>
      <c r="S457" s="106"/>
      <c r="T457" s="133"/>
    </row>
    <row r="458" spans="1:20" s="107" customFormat="1" x14ac:dyDescent="0.2">
      <c r="A458" s="109">
        <v>13</v>
      </c>
      <c r="B458" s="106" t="s">
        <v>524</v>
      </c>
      <c r="C458" s="106" t="s">
        <v>525</v>
      </c>
      <c r="D458" s="108">
        <v>45575</v>
      </c>
      <c r="E458" s="107" t="s">
        <v>81</v>
      </c>
      <c r="F458" s="109" t="s">
        <v>492</v>
      </c>
      <c r="G458" s="109" t="s">
        <v>493</v>
      </c>
      <c r="H458" s="109">
        <v>30</v>
      </c>
      <c r="I458" s="107" t="s">
        <v>81</v>
      </c>
      <c r="J458" s="107" t="s">
        <v>3</v>
      </c>
      <c r="K458" s="107" t="s">
        <v>111</v>
      </c>
      <c r="L458" s="170">
        <v>45655</v>
      </c>
      <c r="M458" s="170">
        <v>45655</v>
      </c>
      <c r="N458" s="170">
        <v>45655</v>
      </c>
      <c r="O458" s="171" t="s">
        <v>119</v>
      </c>
      <c r="P458" s="171" t="s">
        <v>119</v>
      </c>
      <c r="Q458" s="172">
        <v>77</v>
      </c>
      <c r="R458" s="173">
        <v>45655</v>
      </c>
      <c r="S458" s="106"/>
      <c r="T458" s="133"/>
    </row>
    <row r="459" spans="1:20" s="107" customFormat="1" x14ac:dyDescent="0.2">
      <c r="A459" s="109">
        <v>14</v>
      </c>
      <c r="B459" s="106" t="s">
        <v>526</v>
      </c>
      <c r="C459" s="106" t="s">
        <v>527</v>
      </c>
      <c r="D459" s="108">
        <v>45570</v>
      </c>
      <c r="E459" s="107" t="s">
        <v>81</v>
      </c>
      <c r="F459" s="109" t="s">
        <v>492</v>
      </c>
      <c r="G459" s="109" t="s">
        <v>493</v>
      </c>
      <c r="H459" s="109">
        <v>33</v>
      </c>
      <c r="I459" s="107" t="s">
        <v>81</v>
      </c>
      <c r="J459" s="107" t="s">
        <v>3</v>
      </c>
      <c r="K459" s="107" t="s">
        <v>111</v>
      </c>
      <c r="L459" s="170">
        <v>45655</v>
      </c>
      <c r="M459" s="170">
        <v>45655</v>
      </c>
      <c r="N459" s="170">
        <v>45655</v>
      </c>
      <c r="O459" s="171" t="s">
        <v>119</v>
      </c>
      <c r="P459" s="171" t="s">
        <v>119</v>
      </c>
      <c r="Q459" s="172">
        <v>77</v>
      </c>
      <c r="R459" s="173">
        <v>45655</v>
      </c>
      <c r="S459" s="106"/>
      <c r="T459" s="133"/>
    </row>
    <row r="460" spans="1:20" s="107" customFormat="1" x14ac:dyDescent="0.2">
      <c r="A460" s="109">
        <v>15</v>
      </c>
      <c r="B460" s="106" t="s">
        <v>528</v>
      </c>
      <c r="C460" s="106" t="s">
        <v>529</v>
      </c>
      <c r="D460" s="108">
        <v>45653</v>
      </c>
      <c r="E460" s="107" t="s">
        <v>81</v>
      </c>
      <c r="F460" s="109" t="s">
        <v>492</v>
      </c>
      <c r="G460" s="109" t="s">
        <v>530</v>
      </c>
      <c r="H460" s="109">
        <v>28</v>
      </c>
      <c r="I460" s="107" t="s">
        <v>81</v>
      </c>
      <c r="J460" s="107" t="s">
        <v>3</v>
      </c>
      <c r="K460" s="107" t="s">
        <v>111</v>
      </c>
      <c r="L460" s="170">
        <v>45679</v>
      </c>
      <c r="M460" s="170">
        <v>45681</v>
      </c>
      <c r="N460" s="170">
        <v>45700</v>
      </c>
      <c r="O460" s="171" t="s">
        <v>119</v>
      </c>
      <c r="P460" s="171" t="s">
        <v>119</v>
      </c>
      <c r="Q460" s="172">
        <v>64.17</v>
      </c>
      <c r="R460" s="173">
        <v>45700</v>
      </c>
      <c r="S460" s="106"/>
      <c r="T460" s="133"/>
    </row>
    <row r="461" spans="1:20" s="107" customFormat="1" x14ac:dyDescent="0.2">
      <c r="A461" s="109">
        <v>16</v>
      </c>
      <c r="B461" s="106" t="s">
        <v>531</v>
      </c>
      <c r="C461" s="106" t="s">
        <v>532</v>
      </c>
      <c r="D461" s="108">
        <v>45608</v>
      </c>
      <c r="E461" s="107" t="s">
        <v>81</v>
      </c>
      <c r="F461" s="109" t="s">
        <v>492</v>
      </c>
      <c r="G461" s="109" t="s">
        <v>533</v>
      </c>
      <c r="H461" s="109">
        <v>25</v>
      </c>
      <c r="I461" s="107" t="s">
        <v>81</v>
      </c>
      <c r="J461" s="107" t="s">
        <v>3</v>
      </c>
      <c r="K461" s="107" t="s">
        <v>111</v>
      </c>
      <c r="L461" s="170">
        <v>45679</v>
      </c>
      <c r="M461" s="170">
        <v>45681</v>
      </c>
      <c r="N461" s="170">
        <v>45849</v>
      </c>
      <c r="O461" s="171" t="s">
        <v>119</v>
      </c>
      <c r="P461" s="171" t="s">
        <v>119</v>
      </c>
      <c r="Q461" s="172">
        <v>70.58</v>
      </c>
      <c r="R461" s="173">
        <v>45849</v>
      </c>
      <c r="S461" s="106"/>
      <c r="T461" s="133"/>
    </row>
    <row r="462" spans="1:20" s="107" customFormat="1" ht="27.75" customHeight="1" x14ac:dyDescent="0.2">
      <c r="A462" s="109">
        <v>17</v>
      </c>
      <c r="B462" s="106" t="s">
        <v>534</v>
      </c>
      <c r="C462" s="106" t="s">
        <v>535</v>
      </c>
      <c r="D462" s="108">
        <v>45641</v>
      </c>
      <c r="E462" s="107" t="s">
        <v>81</v>
      </c>
      <c r="F462" s="109" t="s">
        <v>492</v>
      </c>
      <c r="G462" s="109" t="s">
        <v>521</v>
      </c>
      <c r="H462" s="109">
        <v>25</v>
      </c>
      <c r="I462" s="107" t="s">
        <v>81</v>
      </c>
      <c r="J462" s="107" t="s">
        <v>3</v>
      </c>
      <c r="K462" s="107" t="s">
        <v>111</v>
      </c>
      <c r="L462" s="170">
        <v>45679</v>
      </c>
      <c r="M462" s="170">
        <v>45681</v>
      </c>
      <c r="N462" s="170">
        <v>45734</v>
      </c>
      <c r="O462" s="171" t="s">
        <v>119</v>
      </c>
      <c r="P462" s="171" t="s">
        <v>119</v>
      </c>
      <c r="Q462" s="172">
        <v>64.17</v>
      </c>
      <c r="R462" s="173">
        <v>45734</v>
      </c>
      <c r="S462" s="106"/>
      <c r="T462" s="133"/>
    </row>
    <row r="463" spans="1:20" s="107" customFormat="1" x14ac:dyDescent="0.2">
      <c r="A463" s="109">
        <v>18</v>
      </c>
      <c r="B463" s="106" t="s">
        <v>536</v>
      </c>
      <c r="C463" s="106" t="s">
        <v>537</v>
      </c>
      <c r="D463" s="108">
        <v>45591</v>
      </c>
      <c r="E463" s="107" t="s">
        <v>81</v>
      </c>
      <c r="F463" s="109" t="s">
        <v>492</v>
      </c>
      <c r="G463" s="109" t="s">
        <v>505</v>
      </c>
      <c r="H463" s="109">
        <v>30</v>
      </c>
      <c r="I463" s="107" t="s">
        <v>81</v>
      </c>
      <c r="J463" s="107" t="s">
        <v>3</v>
      </c>
      <c r="K463" s="107" t="s">
        <v>111</v>
      </c>
      <c r="L463" s="170">
        <v>45679</v>
      </c>
      <c r="M463" s="170">
        <v>45681</v>
      </c>
      <c r="N463" s="170">
        <v>45700</v>
      </c>
      <c r="O463" s="171" t="s">
        <v>119</v>
      </c>
      <c r="P463" s="171" t="s">
        <v>119</v>
      </c>
      <c r="Q463" s="172">
        <v>77</v>
      </c>
      <c r="R463" s="173">
        <v>45700</v>
      </c>
      <c r="S463" s="106"/>
      <c r="T463" s="133"/>
    </row>
    <row r="464" spans="1:20" s="107" customFormat="1" x14ac:dyDescent="0.2">
      <c r="A464" s="109">
        <v>19</v>
      </c>
      <c r="B464" s="106" t="s">
        <v>538</v>
      </c>
      <c r="C464" s="106" t="s">
        <v>539</v>
      </c>
      <c r="D464" s="108">
        <v>45607</v>
      </c>
      <c r="E464" s="107" t="s">
        <v>81</v>
      </c>
      <c r="F464" s="109" t="s">
        <v>492</v>
      </c>
      <c r="G464" s="109" t="s">
        <v>493</v>
      </c>
      <c r="H464" s="109">
        <v>30</v>
      </c>
      <c r="I464" s="107" t="s">
        <v>81</v>
      </c>
      <c r="J464" s="107" t="s">
        <v>3</v>
      </c>
      <c r="K464" s="107" t="s">
        <v>111</v>
      </c>
      <c r="L464" s="170">
        <v>45679</v>
      </c>
      <c r="M464" s="170">
        <v>45681</v>
      </c>
      <c r="N464" s="170">
        <v>45761</v>
      </c>
      <c r="O464" s="171" t="s">
        <v>119</v>
      </c>
      <c r="P464" s="171" t="s">
        <v>119</v>
      </c>
      <c r="Q464" s="172">
        <v>70.58</v>
      </c>
      <c r="R464" s="173">
        <v>45761</v>
      </c>
      <c r="S464" s="106"/>
      <c r="T464" s="133"/>
    </row>
    <row r="465" spans="1:20" s="107" customFormat="1" x14ac:dyDescent="0.2">
      <c r="A465" s="109">
        <v>20</v>
      </c>
      <c r="B465" s="107" t="s">
        <v>540</v>
      </c>
      <c r="C465" s="106" t="s">
        <v>541</v>
      </c>
      <c r="D465" s="108">
        <v>45605</v>
      </c>
      <c r="E465" s="107" t="s">
        <v>81</v>
      </c>
      <c r="F465" s="109" t="s">
        <v>492</v>
      </c>
      <c r="G465" s="109" t="s">
        <v>542</v>
      </c>
      <c r="H465" s="109">
        <v>27</v>
      </c>
      <c r="I465" s="107" t="s">
        <v>81</v>
      </c>
      <c r="J465" s="107" t="s">
        <v>3</v>
      </c>
      <c r="K465" s="107" t="s">
        <v>111</v>
      </c>
      <c r="L465" s="173">
        <v>45708</v>
      </c>
      <c r="M465" s="170">
        <v>45713</v>
      </c>
      <c r="N465" s="173">
        <v>45757</v>
      </c>
      <c r="O465" s="171" t="s">
        <v>119</v>
      </c>
      <c r="P465" s="171" t="s">
        <v>119</v>
      </c>
      <c r="Q465" s="172">
        <v>70.58</v>
      </c>
      <c r="R465" s="173">
        <v>45757</v>
      </c>
      <c r="S465" s="106"/>
      <c r="T465" s="133"/>
    </row>
    <row r="466" spans="1:20" s="107" customFormat="1" x14ac:dyDescent="0.2">
      <c r="A466" s="109">
        <v>21</v>
      </c>
      <c r="B466" s="107" t="s">
        <v>543</v>
      </c>
      <c r="C466" s="106" t="s">
        <v>544</v>
      </c>
      <c r="D466" s="108">
        <v>45640</v>
      </c>
      <c r="E466" s="107" t="s">
        <v>81</v>
      </c>
      <c r="F466" s="109" t="s">
        <v>492</v>
      </c>
      <c r="G466" s="109" t="s">
        <v>516</v>
      </c>
      <c r="H466" s="109">
        <v>30</v>
      </c>
      <c r="I466" s="107" t="s">
        <v>81</v>
      </c>
      <c r="J466" s="107" t="s">
        <v>3</v>
      </c>
      <c r="K466" s="107" t="s">
        <v>111</v>
      </c>
      <c r="L466" s="173">
        <v>45708</v>
      </c>
      <c r="M466" s="170">
        <v>45713</v>
      </c>
      <c r="N466" s="173">
        <v>45747</v>
      </c>
      <c r="O466" s="171" t="s">
        <v>119</v>
      </c>
      <c r="P466" s="171" t="s">
        <v>119</v>
      </c>
      <c r="Q466" s="172">
        <v>64.17</v>
      </c>
      <c r="R466" s="173">
        <v>45747</v>
      </c>
      <c r="S466" s="106"/>
      <c r="T466" s="133"/>
    </row>
    <row r="467" spans="1:20" s="107" customFormat="1" x14ac:dyDescent="0.2">
      <c r="A467" s="109">
        <v>22</v>
      </c>
      <c r="B467" s="107" t="s">
        <v>545</v>
      </c>
      <c r="C467" s="106" t="s">
        <v>546</v>
      </c>
      <c r="D467" s="108">
        <v>45625</v>
      </c>
      <c r="E467" s="107" t="s">
        <v>81</v>
      </c>
      <c r="F467" s="109" t="s">
        <v>492</v>
      </c>
      <c r="G467" s="109" t="s">
        <v>547</v>
      </c>
      <c r="H467" s="109">
        <v>25</v>
      </c>
      <c r="I467" s="107" t="s">
        <v>81</v>
      </c>
      <c r="J467" s="107" t="s">
        <v>3</v>
      </c>
      <c r="K467" s="107" t="s">
        <v>111</v>
      </c>
      <c r="L467" s="173">
        <v>45708</v>
      </c>
      <c r="M467" s="170">
        <v>45713</v>
      </c>
      <c r="N467" s="173">
        <v>45742</v>
      </c>
      <c r="O467" s="171" t="s">
        <v>119</v>
      </c>
      <c r="P467" s="171" t="s">
        <v>119</v>
      </c>
      <c r="Q467" s="172">
        <v>70.58</v>
      </c>
      <c r="R467" s="173">
        <v>45742</v>
      </c>
      <c r="S467" s="106"/>
      <c r="T467" s="133"/>
    </row>
    <row r="468" spans="1:20" s="107" customFormat="1" x14ac:dyDescent="0.2">
      <c r="A468" s="109">
        <v>23</v>
      </c>
      <c r="B468" s="107" t="s">
        <v>548</v>
      </c>
      <c r="C468" s="106" t="s">
        <v>549</v>
      </c>
      <c r="D468" s="108">
        <v>45668</v>
      </c>
      <c r="E468" s="107" t="s">
        <v>81</v>
      </c>
      <c r="F468" s="109" t="s">
        <v>492</v>
      </c>
      <c r="G468" s="109" t="s">
        <v>550</v>
      </c>
      <c r="H468" s="109">
        <v>25</v>
      </c>
      <c r="I468" s="107" t="s">
        <v>81</v>
      </c>
      <c r="J468" s="107" t="s">
        <v>3</v>
      </c>
      <c r="K468" s="107" t="s">
        <v>111</v>
      </c>
      <c r="L468" s="173">
        <v>45708</v>
      </c>
      <c r="M468" s="170">
        <v>45713</v>
      </c>
      <c r="N468" s="173">
        <v>45740</v>
      </c>
      <c r="O468" s="171" t="s">
        <v>119</v>
      </c>
      <c r="P468" s="171" t="s">
        <v>119</v>
      </c>
      <c r="Q468" s="172">
        <v>57.75</v>
      </c>
      <c r="R468" s="173">
        <v>45740</v>
      </c>
      <c r="S468" s="106"/>
      <c r="T468" s="133"/>
    </row>
    <row r="469" spans="1:20" s="107" customFormat="1" ht="27.75" customHeight="1" x14ac:dyDescent="0.2">
      <c r="A469" s="109">
        <v>24</v>
      </c>
      <c r="B469" s="107" t="s">
        <v>551</v>
      </c>
      <c r="C469" s="106" t="s">
        <v>552</v>
      </c>
      <c r="D469" s="108">
        <v>45655</v>
      </c>
      <c r="E469" s="107" t="s">
        <v>81</v>
      </c>
      <c r="F469" s="109" t="s">
        <v>492</v>
      </c>
      <c r="G469" s="109" t="s">
        <v>521</v>
      </c>
      <c r="H469" s="109">
        <v>25</v>
      </c>
      <c r="I469" s="107" t="s">
        <v>81</v>
      </c>
      <c r="J469" s="107" t="s">
        <v>3</v>
      </c>
      <c r="K469" s="107" t="s">
        <v>111</v>
      </c>
      <c r="L469" s="173">
        <v>45708</v>
      </c>
      <c r="M469" s="170">
        <v>45713</v>
      </c>
      <c r="N469" s="173">
        <v>45804</v>
      </c>
      <c r="O469" s="171" t="s">
        <v>119</v>
      </c>
      <c r="P469" s="171" t="s">
        <v>119</v>
      </c>
      <c r="Q469" s="172">
        <v>64.17</v>
      </c>
      <c r="R469" s="173">
        <v>45804</v>
      </c>
      <c r="S469" s="106"/>
      <c r="T469" s="133"/>
    </row>
    <row r="470" spans="1:20" s="107" customFormat="1" x14ac:dyDescent="0.2">
      <c r="A470" s="109">
        <v>25</v>
      </c>
      <c r="B470" s="107" t="s">
        <v>553</v>
      </c>
      <c r="C470" s="106" t="s">
        <v>554</v>
      </c>
      <c r="D470" s="108">
        <v>45619</v>
      </c>
      <c r="E470" s="107" t="s">
        <v>81</v>
      </c>
      <c r="F470" s="109" t="s">
        <v>492</v>
      </c>
      <c r="G470" s="109" t="s">
        <v>555</v>
      </c>
      <c r="H470" s="109">
        <v>25</v>
      </c>
      <c r="I470" s="107" t="s">
        <v>81</v>
      </c>
      <c r="J470" s="107" t="s">
        <v>3</v>
      </c>
      <c r="K470" s="107" t="s">
        <v>111</v>
      </c>
      <c r="L470" s="173">
        <v>45708</v>
      </c>
      <c r="M470" s="170">
        <v>45713</v>
      </c>
      <c r="N470" s="173">
        <v>45740</v>
      </c>
      <c r="O470" s="171" t="s">
        <v>119</v>
      </c>
      <c r="P470" s="171" t="s">
        <v>119</v>
      </c>
      <c r="Q470" s="172">
        <v>70.58</v>
      </c>
      <c r="R470" s="173">
        <v>45740</v>
      </c>
      <c r="S470" s="106"/>
      <c r="T470" s="133"/>
    </row>
    <row r="471" spans="1:20" s="107" customFormat="1" x14ac:dyDescent="0.2">
      <c r="A471" s="109">
        <v>26</v>
      </c>
      <c r="B471" s="107" t="s">
        <v>556</v>
      </c>
      <c r="C471" s="106" t="s">
        <v>557</v>
      </c>
      <c r="D471" s="108">
        <v>45737</v>
      </c>
      <c r="E471" s="107" t="s">
        <v>81</v>
      </c>
      <c r="F471" s="109" t="s">
        <v>492</v>
      </c>
      <c r="G471" s="109" t="s">
        <v>558</v>
      </c>
      <c r="H471" s="109">
        <v>25</v>
      </c>
      <c r="I471" s="107" t="s">
        <v>81</v>
      </c>
      <c r="J471" s="107" t="s">
        <v>3</v>
      </c>
      <c r="K471" s="107" t="s">
        <v>111</v>
      </c>
      <c r="L471" s="173">
        <v>45852</v>
      </c>
      <c r="M471" s="170">
        <v>45852</v>
      </c>
      <c r="N471" s="173">
        <v>45852</v>
      </c>
      <c r="O471" s="171" t="s">
        <v>119</v>
      </c>
      <c r="P471" s="171" t="s">
        <v>119</v>
      </c>
      <c r="Q471" s="172">
        <v>44.92</v>
      </c>
      <c r="R471" s="173">
        <v>45852</v>
      </c>
      <c r="S471" s="106"/>
      <c r="T471" s="133"/>
    </row>
    <row r="472" spans="1:20" s="107" customFormat="1" x14ac:dyDescent="0.2">
      <c r="A472" s="109"/>
      <c r="C472" s="106"/>
      <c r="D472" s="108"/>
      <c r="F472" s="109"/>
      <c r="G472" s="109"/>
      <c r="H472" s="109"/>
      <c r="Q472" s="153"/>
      <c r="S472" s="106"/>
      <c r="T472" s="133"/>
    </row>
    <row r="473" spans="1:20" s="107" customFormat="1" x14ac:dyDescent="0.2">
      <c r="A473" s="109">
        <v>1</v>
      </c>
      <c r="B473" s="106" t="s">
        <v>559</v>
      </c>
      <c r="C473" s="106" t="s">
        <v>560</v>
      </c>
      <c r="D473" s="108">
        <v>45698</v>
      </c>
      <c r="E473" s="107" t="s">
        <v>561</v>
      </c>
      <c r="F473" s="109" t="s">
        <v>354</v>
      </c>
      <c r="G473" s="109">
        <v>40</v>
      </c>
      <c r="H473" s="109">
        <v>17</v>
      </c>
      <c r="I473" s="107" t="s">
        <v>562</v>
      </c>
      <c r="J473" s="107" t="s">
        <v>3</v>
      </c>
      <c r="K473" s="107" t="s">
        <v>111</v>
      </c>
      <c r="L473" s="170">
        <v>45699</v>
      </c>
      <c r="M473" s="170">
        <v>45701</v>
      </c>
      <c r="N473" s="170">
        <v>45699</v>
      </c>
      <c r="O473" s="170">
        <v>45699</v>
      </c>
      <c r="P473" s="170">
        <v>45699</v>
      </c>
      <c r="Q473" s="172">
        <v>98</v>
      </c>
      <c r="R473" s="173">
        <v>45701</v>
      </c>
      <c r="S473" s="106"/>
      <c r="T473" s="133" t="s">
        <v>468</v>
      </c>
    </row>
    <row r="474" spans="1:20" s="107" customFormat="1" x14ac:dyDescent="0.2">
      <c r="A474" s="109">
        <v>2</v>
      </c>
      <c r="B474" s="106" t="s">
        <v>563</v>
      </c>
      <c r="C474" s="106" t="s">
        <v>564</v>
      </c>
      <c r="D474" s="108">
        <v>45749</v>
      </c>
      <c r="E474" s="107" t="s">
        <v>561</v>
      </c>
      <c r="F474" s="109" t="s">
        <v>354</v>
      </c>
      <c r="G474" s="109">
        <v>39</v>
      </c>
      <c r="H474" s="109">
        <v>15</v>
      </c>
      <c r="I474" s="107" t="s">
        <v>565</v>
      </c>
      <c r="J474" s="107" t="s">
        <v>3</v>
      </c>
      <c r="K474" s="107" t="s">
        <v>111</v>
      </c>
      <c r="L474" s="170">
        <v>45765</v>
      </c>
      <c r="M474" s="170">
        <v>45769</v>
      </c>
      <c r="N474" s="170">
        <v>45750</v>
      </c>
      <c r="O474" s="170">
        <v>45769</v>
      </c>
      <c r="P474" s="170">
        <v>45769</v>
      </c>
      <c r="Q474" s="172">
        <v>73.5</v>
      </c>
      <c r="R474" s="173">
        <v>45769</v>
      </c>
      <c r="S474" s="106"/>
      <c r="T474" s="133"/>
    </row>
    <row r="475" spans="1:20" s="107" customFormat="1" x14ac:dyDescent="0.2">
      <c r="A475" s="109">
        <v>3</v>
      </c>
      <c r="B475" s="106" t="s">
        <v>566</v>
      </c>
      <c r="C475" s="106" t="s">
        <v>567</v>
      </c>
      <c r="D475" s="108">
        <v>45749</v>
      </c>
      <c r="E475" s="107" t="s">
        <v>561</v>
      </c>
      <c r="F475" s="109" t="s">
        <v>354</v>
      </c>
      <c r="G475" s="109">
        <v>39</v>
      </c>
      <c r="H475" s="109">
        <v>15</v>
      </c>
      <c r="I475" s="107" t="s">
        <v>565</v>
      </c>
      <c r="J475" s="107" t="s">
        <v>3</v>
      </c>
      <c r="K475" s="107" t="s">
        <v>111</v>
      </c>
      <c r="L475" s="170">
        <v>45798</v>
      </c>
      <c r="M475" s="170">
        <v>45817</v>
      </c>
      <c r="N475" s="170">
        <v>45750</v>
      </c>
      <c r="O475" s="170">
        <v>45817</v>
      </c>
      <c r="P475" s="170">
        <v>45817</v>
      </c>
      <c r="Q475" s="172">
        <v>73.5</v>
      </c>
      <c r="R475" s="173">
        <v>45817</v>
      </c>
      <c r="S475" s="106"/>
      <c r="T475" s="133"/>
    </row>
    <row r="476" spans="1:20" s="107" customFormat="1" x14ac:dyDescent="0.2">
      <c r="A476" s="109">
        <v>4</v>
      </c>
      <c r="B476" s="106" t="s">
        <v>568</v>
      </c>
      <c r="C476" s="106" t="s">
        <v>569</v>
      </c>
      <c r="D476" s="108">
        <v>45750</v>
      </c>
      <c r="E476" s="107" t="s">
        <v>561</v>
      </c>
      <c r="F476" s="109" t="s">
        <v>354</v>
      </c>
      <c r="G476" s="109">
        <v>39</v>
      </c>
      <c r="H476" s="109">
        <v>16</v>
      </c>
      <c r="I476" s="107" t="s">
        <v>565</v>
      </c>
      <c r="J476" s="107" t="s">
        <v>3</v>
      </c>
      <c r="K476" s="107" t="s">
        <v>111</v>
      </c>
      <c r="L476" s="170">
        <v>45798</v>
      </c>
      <c r="M476" s="170">
        <v>45779</v>
      </c>
      <c r="N476" s="170">
        <v>45806</v>
      </c>
      <c r="O476" s="170">
        <v>45791</v>
      </c>
      <c r="P476" s="170">
        <v>45805</v>
      </c>
      <c r="Q476" s="172">
        <v>73.5</v>
      </c>
      <c r="R476" s="173">
        <v>45806</v>
      </c>
      <c r="S476" s="106"/>
      <c r="T476" s="133"/>
    </row>
    <row r="477" spans="1:20" s="107" customFormat="1" x14ac:dyDescent="0.2">
      <c r="A477" s="109">
        <v>5</v>
      </c>
      <c r="B477" s="106"/>
      <c r="C477" s="106"/>
      <c r="D477" s="108"/>
      <c r="F477" s="109"/>
      <c r="G477" s="109"/>
      <c r="H477" s="109"/>
      <c r="L477" s="111"/>
      <c r="M477" s="111"/>
      <c r="N477" s="111"/>
      <c r="O477" s="111"/>
      <c r="P477" s="111"/>
      <c r="Q477" s="138"/>
      <c r="R477" s="110"/>
      <c r="S477" s="106"/>
      <c r="T477" s="133"/>
    </row>
    <row r="478" spans="1:20" s="107" customFormat="1" x14ac:dyDescent="0.2">
      <c r="A478" s="109">
        <v>6</v>
      </c>
      <c r="B478" s="106"/>
      <c r="C478" s="106"/>
      <c r="D478" s="108"/>
      <c r="F478" s="109"/>
      <c r="G478" s="109"/>
      <c r="H478" s="109"/>
      <c r="L478" s="111"/>
      <c r="M478" s="111"/>
      <c r="N478" s="111"/>
      <c r="O478" s="111"/>
      <c r="P478" s="111"/>
      <c r="Q478" s="138"/>
      <c r="R478" s="110"/>
      <c r="S478" s="106"/>
      <c r="T478" s="133"/>
    </row>
    <row r="479" spans="1:20" s="107" customFormat="1" x14ac:dyDescent="0.2">
      <c r="A479" s="109">
        <v>7</v>
      </c>
      <c r="B479" s="106"/>
      <c r="C479" s="106"/>
      <c r="D479" s="108"/>
      <c r="F479" s="109"/>
      <c r="G479" s="109"/>
      <c r="H479" s="109"/>
      <c r="L479" s="111"/>
      <c r="M479" s="111"/>
      <c r="N479" s="111"/>
      <c r="O479" s="111"/>
      <c r="P479" s="111"/>
      <c r="Q479" s="138"/>
      <c r="R479" s="110"/>
      <c r="S479" s="106"/>
      <c r="T479" s="133"/>
    </row>
    <row r="480" spans="1:20" s="107" customFormat="1" x14ac:dyDescent="0.2">
      <c r="A480" s="109">
        <v>8</v>
      </c>
      <c r="B480" s="106"/>
      <c r="C480" s="106"/>
      <c r="D480" s="108"/>
      <c r="F480" s="109"/>
      <c r="G480" s="109"/>
      <c r="H480" s="109"/>
      <c r="L480" s="111"/>
      <c r="M480" s="111"/>
      <c r="N480" s="111"/>
      <c r="O480" s="111"/>
      <c r="P480" s="111"/>
      <c r="Q480" s="138"/>
      <c r="R480" s="110"/>
      <c r="S480" s="106"/>
      <c r="T480" s="133"/>
    </row>
    <row r="481" spans="1:20" s="107" customFormat="1" x14ac:dyDescent="0.2">
      <c r="A481" s="109">
        <v>9</v>
      </c>
      <c r="B481" s="106"/>
      <c r="C481" s="106"/>
      <c r="D481" s="108"/>
      <c r="F481" s="109"/>
      <c r="G481" s="109"/>
      <c r="H481" s="109"/>
      <c r="L481" s="111"/>
      <c r="M481" s="111"/>
      <c r="N481" s="111"/>
      <c r="O481" s="111"/>
      <c r="P481" s="111"/>
      <c r="Q481" s="138"/>
      <c r="R481" s="110"/>
      <c r="S481" s="106"/>
      <c r="T481" s="133"/>
    </row>
    <row r="482" spans="1:20" s="107" customFormat="1" x14ac:dyDescent="0.2">
      <c r="A482" s="109">
        <v>10</v>
      </c>
      <c r="B482" s="106"/>
      <c r="C482" s="106"/>
      <c r="D482" s="108"/>
      <c r="F482" s="109"/>
      <c r="G482" s="109"/>
      <c r="H482" s="109"/>
      <c r="L482" s="111"/>
      <c r="M482" s="111"/>
      <c r="N482" s="111"/>
      <c r="O482" s="111"/>
      <c r="P482" s="111"/>
      <c r="Q482" s="138"/>
      <c r="R482" s="110"/>
      <c r="S482" s="106"/>
      <c r="T482" s="133"/>
    </row>
    <row r="483" spans="1:20" s="107" customFormat="1" x14ac:dyDescent="0.2">
      <c r="A483" s="109">
        <v>11</v>
      </c>
      <c r="B483" s="106"/>
      <c r="C483" s="106"/>
      <c r="D483" s="108"/>
      <c r="F483" s="109"/>
      <c r="G483" s="109"/>
      <c r="H483" s="109"/>
      <c r="L483" s="111"/>
      <c r="M483" s="111"/>
      <c r="N483" s="111"/>
      <c r="O483" s="111"/>
      <c r="P483" s="111"/>
      <c r="Q483" s="138"/>
      <c r="R483" s="110"/>
      <c r="S483" s="106"/>
      <c r="T483" s="133"/>
    </row>
    <row r="484" spans="1:20" s="107" customFormat="1" x14ac:dyDescent="0.2">
      <c r="A484" s="109">
        <v>12</v>
      </c>
      <c r="B484" s="106"/>
      <c r="C484" s="106"/>
      <c r="D484" s="108"/>
      <c r="F484" s="109"/>
      <c r="G484" s="109"/>
      <c r="H484" s="109"/>
      <c r="L484" s="111"/>
      <c r="M484" s="111"/>
      <c r="N484" s="111"/>
      <c r="O484" s="111"/>
      <c r="P484" s="111"/>
      <c r="Q484" s="138"/>
      <c r="R484" s="110"/>
      <c r="S484" s="106"/>
      <c r="T484" s="133"/>
    </row>
    <row r="485" spans="1:20" s="107" customFormat="1" x14ac:dyDescent="0.2">
      <c r="A485" s="109">
        <v>13</v>
      </c>
      <c r="B485" s="106"/>
      <c r="C485" s="106"/>
      <c r="D485" s="108"/>
      <c r="F485" s="109"/>
      <c r="G485" s="109"/>
      <c r="H485" s="109"/>
      <c r="L485" s="111"/>
      <c r="M485" s="111"/>
      <c r="N485" s="111"/>
      <c r="O485" s="111"/>
      <c r="P485" s="111"/>
      <c r="Q485" s="138"/>
      <c r="R485" s="110"/>
      <c r="S485" s="106"/>
      <c r="T485" s="133"/>
    </row>
    <row r="486" spans="1:20" s="107" customFormat="1" x14ac:dyDescent="0.2">
      <c r="A486" s="109">
        <v>14</v>
      </c>
      <c r="B486" s="106"/>
      <c r="C486" s="106"/>
      <c r="D486" s="108"/>
      <c r="F486" s="109"/>
      <c r="G486" s="109"/>
      <c r="H486" s="109"/>
      <c r="L486" s="111"/>
      <c r="M486" s="111"/>
      <c r="N486" s="111"/>
      <c r="O486" s="111"/>
      <c r="P486" s="111"/>
      <c r="Q486" s="138"/>
      <c r="R486" s="110"/>
      <c r="S486" s="106"/>
      <c r="T486" s="133"/>
    </row>
    <row r="487" spans="1:20" s="107" customFormat="1" x14ac:dyDescent="0.2">
      <c r="A487" s="109">
        <v>15</v>
      </c>
      <c r="B487" s="106"/>
      <c r="C487" s="106"/>
      <c r="D487" s="108"/>
      <c r="F487" s="109"/>
      <c r="G487" s="109"/>
      <c r="H487" s="109"/>
      <c r="L487" s="111"/>
      <c r="M487" s="111"/>
      <c r="N487" s="111"/>
      <c r="O487" s="111"/>
      <c r="P487" s="111"/>
      <c r="Q487" s="138"/>
      <c r="R487" s="110"/>
      <c r="S487" s="106"/>
      <c r="T487" s="133"/>
    </row>
    <row r="488" spans="1:20" s="107" customFormat="1" x14ac:dyDescent="0.2">
      <c r="A488" s="109"/>
      <c r="B488" s="106"/>
      <c r="C488" s="106"/>
      <c r="D488" s="108"/>
      <c r="F488" s="109"/>
      <c r="G488" s="109"/>
      <c r="H488" s="109"/>
      <c r="L488" s="111"/>
      <c r="M488" s="111"/>
      <c r="N488" s="111"/>
      <c r="O488" s="111"/>
      <c r="P488" s="111"/>
      <c r="Q488" s="153"/>
      <c r="R488" s="110"/>
      <c r="S488" s="106"/>
      <c r="T488" s="133"/>
    </row>
    <row r="489" spans="1:20" s="107" customFormat="1" x14ac:dyDescent="0.2">
      <c r="A489" s="109"/>
      <c r="B489" s="106"/>
      <c r="C489" s="106"/>
      <c r="D489" s="108"/>
      <c r="E489" s="107" t="s">
        <v>570</v>
      </c>
      <c r="F489" s="109" t="s">
        <v>571</v>
      </c>
      <c r="G489" s="109"/>
      <c r="H489" s="109"/>
      <c r="L489" s="111"/>
      <c r="M489" s="111"/>
      <c r="N489" s="111"/>
      <c r="O489" s="111"/>
      <c r="P489" s="111"/>
      <c r="Q489" s="153"/>
      <c r="R489" s="110"/>
      <c r="S489" s="106"/>
      <c r="T489" s="133"/>
    </row>
    <row r="490" spans="1:20" s="107" customFormat="1" x14ac:dyDescent="0.2">
      <c r="A490" s="109"/>
      <c r="B490" s="106"/>
      <c r="C490" s="106"/>
      <c r="D490" s="108"/>
      <c r="F490" s="109"/>
      <c r="G490" s="109"/>
      <c r="H490" s="109"/>
      <c r="Q490" s="153"/>
      <c r="S490" s="106"/>
      <c r="T490" s="133"/>
    </row>
    <row r="491" spans="1:20" s="107" customFormat="1" x14ac:dyDescent="0.2">
      <c r="A491" s="109">
        <v>1</v>
      </c>
      <c r="B491" s="106"/>
      <c r="C491" s="106"/>
      <c r="D491" s="108"/>
      <c r="E491" s="107" t="s">
        <v>572</v>
      </c>
      <c r="F491" s="109" t="s">
        <v>573</v>
      </c>
      <c r="G491" s="109"/>
      <c r="H491" s="109"/>
      <c r="L491" s="109"/>
      <c r="M491" s="109"/>
      <c r="N491" s="109"/>
      <c r="O491" s="109"/>
      <c r="P491" s="109"/>
      <c r="Q491" s="153"/>
      <c r="R491" s="110"/>
      <c r="S491" s="106"/>
      <c r="T491" s="133"/>
    </row>
    <row r="492" spans="1:20" s="107" customFormat="1" x14ac:dyDescent="0.2">
      <c r="A492" s="109">
        <v>2</v>
      </c>
      <c r="B492" s="106"/>
      <c r="C492" s="106"/>
      <c r="D492" s="108"/>
      <c r="F492" s="109"/>
      <c r="G492" s="109"/>
      <c r="H492" s="109"/>
      <c r="L492" s="109"/>
      <c r="M492" s="109"/>
      <c r="N492" s="109"/>
      <c r="O492" s="109"/>
      <c r="P492" s="109"/>
      <c r="Q492" s="153"/>
      <c r="R492" s="110"/>
      <c r="S492" s="106"/>
      <c r="T492" s="133"/>
    </row>
    <row r="493" spans="1:20" s="107" customFormat="1" x14ac:dyDescent="0.2">
      <c r="A493" s="109">
        <v>3</v>
      </c>
      <c r="B493" s="106"/>
      <c r="C493" s="106"/>
      <c r="D493" s="108"/>
      <c r="F493" s="109"/>
      <c r="G493" s="109"/>
      <c r="H493" s="109"/>
      <c r="L493" s="109"/>
      <c r="M493" s="109"/>
      <c r="N493" s="109"/>
      <c r="O493" s="109"/>
      <c r="P493" s="109"/>
      <c r="Q493" s="153"/>
      <c r="R493" s="110"/>
      <c r="S493" s="106"/>
      <c r="T493" s="133"/>
    </row>
    <row r="494" spans="1:20" s="107" customFormat="1" x14ac:dyDescent="0.2">
      <c r="A494" s="109"/>
      <c r="B494" s="106"/>
      <c r="C494" s="106"/>
      <c r="D494" s="108"/>
      <c r="F494" s="109"/>
      <c r="G494" s="109"/>
      <c r="H494" s="109"/>
      <c r="Q494" s="153"/>
      <c r="S494" s="106"/>
      <c r="T494" s="133"/>
    </row>
    <row r="495" spans="1:20" s="107" customFormat="1" x14ac:dyDescent="0.2">
      <c r="A495" s="109">
        <v>1</v>
      </c>
      <c r="B495" s="106" t="s">
        <v>574</v>
      </c>
      <c r="C495" s="106" t="s">
        <v>575</v>
      </c>
      <c r="D495" s="108">
        <v>45729</v>
      </c>
      <c r="E495" s="107" t="s">
        <v>47</v>
      </c>
      <c r="F495" s="109" t="s">
        <v>576</v>
      </c>
      <c r="G495" s="109">
        <v>7</v>
      </c>
      <c r="H495" s="109">
        <v>16</v>
      </c>
      <c r="I495" s="107" t="s">
        <v>577</v>
      </c>
      <c r="J495" s="107" t="s">
        <v>3</v>
      </c>
      <c r="K495" s="107" t="s">
        <v>111</v>
      </c>
      <c r="L495" s="170">
        <v>45755</v>
      </c>
      <c r="M495" s="170">
        <v>45734</v>
      </c>
      <c r="N495" s="170">
        <v>45750</v>
      </c>
      <c r="O495" s="170">
        <v>45743</v>
      </c>
      <c r="P495" s="170">
        <v>45744</v>
      </c>
      <c r="Q495" s="172">
        <v>85.75</v>
      </c>
      <c r="R495" s="173">
        <v>45755</v>
      </c>
      <c r="S495" s="106"/>
      <c r="T495" s="133"/>
    </row>
    <row r="496" spans="1:20" s="107" customFormat="1" x14ac:dyDescent="0.2">
      <c r="A496" s="109">
        <v>2</v>
      </c>
      <c r="B496" s="106"/>
      <c r="C496" s="106"/>
      <c r="D496" s="108"/>
      <c r="F496" s="109"/>
      <c r="G496" s="109"/>
      <c r="H496" s="109"/>
      <c r="L496" s="110"/>
      <c r="M496" s="110"/>
      <c r="N496" s="110"/>
      <c r="O496" s="110"/>
      <c r="P496" s="110"/>
      <c r="Q496" s="138"/>
      <c r="R496" s="110"/>
      <c r="S496" s="106"/>
      <c r="T496" s="133"/>
    </row>
    <row r="497" spans="1:20" s="107" customFormat="1" x14ac:dyDescent="0.2">
      <c r="A497" s="109"/>
      <c r="B497" s="106"/>
      <c r="C497" s="106"/>
      <c r="D497" s="108"/>
      <c r="F497" s="109"/>
      <c r="G497" s="109"/>
      <c r="H497" s="109"/>
      <c r="Q497" s="153"/>
      <c r="S497" s="106"/>
      <c r="T497" s="133"/>
    </row>
    <row r="498" spans="1:20" s="107" customFormat="1" x14ac:dyDescent="0.2">
      <c r="A498" s="109">
        <v>1</v>
      </c>
      <c r="B498" s="106" t="s">
        <v>578</v>
      </c>
      <c r="C498" s="106" t="s">
        <v>579</v>
      </c>
      <c r="D498" s="108">
        <v>45757</v>
      </c>
      <c r="E498" s="107" t="s">
        <v>48</v>
      </c>
      <c r="F498" s="109" t="s">
        <v>580</v>
      </c>
      <c r="G498" s="109">
        <v>2</v>
      </c>
      <c r="H498" s="109">
        <v>15</v>
      </c>
      <c r="I498" s="107" t="s">
        <v>146</v>
      </c>
      <c r="J498" s="107" t="s">
        <v>3</v>
      </c>
      <c r="K498" s="107" t="s">
        <v>111</v>
      </c>
      <c r="L498" s="173">
        <v>45764</v>
      </c>
      <c r="M498" s="173">
        <v>45798</v>
      </c>
      <c r="N498" s="173">
        <v>45758</v>
      </c>
      <c r="O498" s="171" t="s">
        <v>119</v>
      </c>
      <c r="P498" s="171" t="s">
        <v>119</v>
      </c>
      <c r="Q498" s="172">
        <v>90.53</v>
      </c>
      <c r="R498" s="173">
        <v>45798</v>
      </c>
      <c r="S498" s="106"/>
      <c r="T498" s="133"/>
    </row>
    <row r="499" spans="1:20" s="107" customFormat="1" x14ac:dyDescent="0.2">
      <c r="A499" s="65">
        <v>2</v>
      </c>
      <c r="B499" s="106"/>
      <c r="C499" s="106"/>
      <c r="D499" s="108"/>
      <c r="F499" s="109"/>
      <c r="G499" s="109"/>
      <c r="H499" s="109"/>
      <c r="Q499" s="153"/>
      <c r="S499" s="106"/>
      <c r="T499" s="133"/>
    </row>
    <row r="500" spans="1:20" s="107" customFormat="1" x14ac:dyDescent="0.2">
      <c r="A500" s="65"/>
      <c r="B500" s="106"/>
      <c r="C500" s="106"/>
      <c r="D500" s="108"/>
      <c r="F500" s="109"/>
      <c r="G500" s="109"/>
      <c r="H500" s="109"/>
      <c r="Q500" s="153"/>
      <c r="S500" s="106"/>
      <c r="T500" s="133"/>
    </row>
    <row r="501" spans="1:20" s="107" customFormat="1" x14ac:dyDescent="0.2">
      <c r="A501" s="109">
        <v>1</v>
      </c>
      <c r="B501" s="118"/>
      <c r="C501" s="106"/>
      <c r="D501" s="108"/>
      <c r="E501" s="107" t="s">
        <v>49</v>
      </c>
      <c r="F501" s="109" t="s">
        <v>581</v>
      </c>
      <c r="G501" s="109"/>
      <c r="H501" s="109"/>
      <c r="L501" s="111"/>
      <c r="M501" s="111"/>
      <c r="N501" s="111"/>
      <c r="O501" s="111"/>
      <c r="P501" s="111"/>
      <c r="Q501" s="138"/>
      <c r="R501" s="110"/>
      <c r="T501" s="133"/>
    </row>
    <row r="502" spans="1:20" s="107" customFormat="1" x14ac:dyDescent="0.2">
      <c r="A502" s="169">
        <v>2</v>
      </c>
      <c r="D502" s="158"/>
      <c r="F502" s="109"/>
      <c r="G502" s="109"/>
      <c r="Q502" s="153"/>
      <c r="T502" s="133"/>
    </row>
    <row r="503" spans="1:20" s="107" customFormat="1" x14ac:dyDescent="0.2">
      <c r="A503" s="109">
        <v>3</v>
      </c>
      <c r="D503" s="158"/>
      <c r="F503" s="109"/>
      <c r="G503" s="109"/>
      <c r="Q503" s="153"/>
      <c r="T503" s="133"/>
    </row>
    <row r="504" spans="1:20" s="107" customFormat="1" x14ac:dyDescent="0.2">
      <c r="A504" s="109"/>
      <c r="D504" s="158"/>
      <c r="F504" s="109"/>
      <c r="G504" s="109"/>
      <c r="Q504" s="153"/>
      <c r="T504" s="133"/>
    </row>
    <row r="505" spans="1:20" s="107" customFormat="1" x14ac:dyDescent="0.2">
      <c r="A505" s="109"/>
      <c r="B505" s="106"/>
      <c r="C505" s="106"/>
      <c r="D505" s="108"/>
      <c r="F505" s="109"/>
      <c r="G505" s="109"/>
      <c r="H505" s="109"/>
      <c r="I505" s="112"/>
      <c r="Q505" s="153"/>
      <c r="T505" s="133"/>
    </row>
    <row r="506" spans="1:20" s="107" customFormat="1" x14ac:dyDescent="0.2">
      <c r="A506" s="65"/>
      <c r="B506" s="106"/>
      <c r="C506" s="106"/>
      <c r="D506" s="108"/>
      <c r="F506" s="109"/>
      <c r="G506" s="109"/>
      <c r="H506" s="109"/>
      <c r="I506" s="112"/>
      <c r="Q506" s="159"/>
      <c r="T506" s="133"/>
    </row>
    <row r="507" spans="1:20" ht="26.25" x14ac:dyDescent="0.25">
      <c r="A507" s="168"/>
      <c r="B507" s="167"/>
      <c r="C507" s="160" t="s">
        <v>582</v>
      </c>
      <c r="D507" s="161">
        <v>161</v>
      </c>
      <c r="E507" s="122"/>
      <c r="F507" s="162"/>
      <c r="G507" s="163" t="s">
        <v>583</v>
      </c>
      <c r="H507" s="121">
        <f>SUM(H2:H506)</f>
        <v>3004</v>
      </c>
      <c r="I507" s="122"/>
      <c r="J507" s="122"/>
      <c r="K507" s="123"/>
      <c r="L507" s="124"/>
      <c r="M507" s="124"/>
      <c r="N507" s="125"/>
      <c r="O507" s="125"/>
      <c r="P507" s="125"/>
      <c r="Q507" s="126"/>
      <c r="R507" s="164"/>
      <c r="T507" s="165"/>
    </row>
    <row r="508" spans="1:20" x14ac:dyDescent="0.2">
      <c r="B508" s="120"/>
      <c r="C508" s="120"/>
      <c r="D508" s="127"/>
      <c r="H508" s="22"/>
      <c r="L508"/>
      <c r="M508"/>
      <c r="N508"/>
      <c r="O508"/>
      <c r="P508"/>
      <c r="Q508" s="128"/>
      <c r="R508"/>
    </row>
    <row r="509" spans="1:20" x14ac:dyDescent="0.2">
      <c r="B509" s="120"/>
      <c r="C509" s="120"/>
      <c r="D509" s="127"/>
      <c r="H509" s="22"/>
      <c r="L509" s="129"/>
      <c r="M509" t="s">
        <v>584</v>
      </c>
      <c r="N509"/>
      <c r="O509"/>
      <c r="P509"/>
      <c r="Q509" s="128"/>
      <c r="R509"/>
    </row>
    <row r="510" spans="1:20" x14ac:dyDescent="0.2">
      <c r="B510" s="120"/>
      <c r="C510" s="120"/>
      <c r="D510" s="127"/>
      <c r="H510" s="22"/>
      <c r="L510"/>
      <c r="M510"/>
      <c r="N510"/>
      <c r="O510"/>
      <c r="P510"/>
      <c r="Q510" s="128"/>
      <c r="R510"/>
    </row>
    <row r="511" spans="1:20" x14ac:dyDescent="0.2">
      <c r="B511" s="120"/>
      <c r="C511" s="120"/>
      <c r="D511" s="127"/>
      <c r="H511" s="22"/>
      <c r="L511" s="130"/>
      <c r="M511" s="213" t="s">
        <v>585</v>
      </c>
      <c r="N511" s="213"/>
      <c r="O511" s="213"/>
      <c r="P511" s="213"/>
      <c r="Q511" s="213"/>
      <c r="R511" s="213"/>
    </row>
    <row r="512" spans="1:20" x14ac:dyDescent="0.2">
      <c r="L512"/>
      <c r="M512"/>
      <c r="N512"/>
      <c r="O512"/>
      <c r="P512"/>
      <c r="Q512" s="128"/>
      <c r="R512"/>
    </row>
    <row r="513" spans="12:18" x14ac:dyDescent="0.2">
      <c r="L513" s="131"/>
      <c r="M513" s="213" t="s">
        <v>586</v>
      </c>
      <c r="N513" s="213"/>
      <c r="O513" s="213"/>
      <c r="P513" s="213"/>
      <c r="Q513" s="213"/>
      <c r="R513" s="213"/>
    </row>
    <row r="514" spans="12:18" x14ac:dyDescent="0.2">
      <c r="L514"/>
      <c r="M514"/>
      <c r="N514"/>
      <c r="O514"/>
      <c r="P514"/>
      <c r="Q514" s="128"/>
      <c r="R514"/>
    </row>
    <row r="515" spans="12:18" x14ac:dyDescent="0.2">
      <c r="L515"/>
      <c r="M515"/>
      <c r="N515"/>
      <c r="O515"/>
      <c r="P515"/>
      <c r="Q515" s="128"/>
      <c r="R515"/>
    </row>
    <row r="516" spans="12:18" x14ac:dyDescent="0.2">
      <c r="L516"/>
      <c r="M516"/>
      <c r="N516"/>
      <c r="O516"/>
      <c r="P516"/>
      <c r="Q516" s="128"/>
      <c r="R516"/>
    </row>
    <row r="517" spans="12:18" x14ac:dyDescent="0.2">
      <c r="L517"/>
      <c r="M517"/>
      <c r="N517"/>
      <c r="O517"/>
      <c r="P517"/>
      <c r="Q517" s="128"/>
      <c r="R517"/>
    </row>
    <row r="518" spans="12:18" x14ac:dyDescent="0.2">
      <c r="L518"/>
      <c r="M518"/>
      <c r="N518"/>
      <c r="O518"/>
      <c r="P518"/>
      <c r="Q518" s="62"/>
      <c r="R518"/>
    </row>
    <row r="519" spans="12:18" x14ac:dyDescent="0.2">
      <c r="L519"/>
      <c r="M519"/>
      <c r="N519"/>
      <c r="O519"/>
      <c r="P519"/>
      <c r="Q519" s="62"/>
      <c r="R519"/>
    </row>
    <row r="520" spans="12:18" x14ac:dyDescent="0.2">
      <c r="L520"/>
      <c r="M520"/>
      <c r="N520"/>
      <c r="O520"/>
      <c r="P520"/>
      <c r="Q520" s="62"/>
      <c r="R520"/>
    </row>
    <row r="521" spans="12:18" x14ac:dyDescent="0.2">
      <c r="L521"/>
      <c r="M521"/>
      <c r="N521"/>
      <c r="O521"/>
      <c r="P521"/>
      <c r="Q521" s="62"/>
      <c r="R521"/>
    </row>
    <row r="522" spans="12:18" x14ac:dyDescent="0.2">
      <c r="L522"/>
      <c r="M522"/>
      <c r="N522"/>
      <c r="O522"/>
      <c r="P522"/>
      <c r="Q522" s="62"/>
      <c r="R522"/>
    </row>
    <row r="523" spans="12:18" x14ac:dyDescent="0.2">
      <c r="L523"/>
      <c r="M523"/>
      <c r="N523"/>
      <c r="O523"/>
      <c r="P523"/>
      <c r="Q523" s="62"/>
      <c r="R523"/>
    </row>
    <row r="524" spans="12:18" x14ac:dyDescent="0.2">
      <c r="L524"/>
      <c r="M524"/>
      <c r="N524"/>
      <c r="O524"/>
      <c r="P524"/>
      <c r="Q524" s="62"/>
      <c r="R524"/>
    </row>
    <row r="525" spans="12:18" x14ac:dyDescent="0.2">
      <c r="L525"/>
      <c r="M525"/>
      <c r="N525"/>
      <c r="O525"/>
      <c r="P525"/>
      <c r="Q525" s="62"/>
      <c r="R525"/>
    </row>
    <row r="526" spans="12:18" x14ac:dyDescent="0.2">
      <c r="L526"/>
      <c r="M526"/>
      <c r="N526"/>
      <c r="O526"/>
      <c r="P526"/>
      <c r="Q526" s="62"/>
      <c r="R526"/>
    </row>
    <row r="527" spans="12:18" x14ac:dyDescent="0.2">
      <c r="L527"/>
      <c r="M527"/>
      <c r="N527"/>
      <c r="O527"/>
      <c r="P527"/>
      <c r="Q527" s="62"/>
      <c r="R527"/>
    </row>
    <row r="528" spans="12:18" x14ac:dyDescent="0.2">
      <c r="L528"/>
      <c r="M528"/>
      <c r="N528"/>
      <c r="O528"/>
      <c r="P528"/>
      <c r="Q528" s="62"/>
      <c r="R528"/>
    </row>
    <row r="529" spans="12:18" x14ac:dyDescent="0.2">
      <c r="L529"/>
      <c r="M529"/>
      <c r="N529"/>
      <c r="O529"/>
      <c r="P529"/>
      <c r="Q529" s="62"/>
      <c r="R529"/>
    </row>
    <row r="530" spans="12:18" x14ac:dyDescent="0.2">
      <c r="L530"/>
      <c r="M530"/>
      <c r="N530"/>
      <c r="O530"/>
      <c r="P530"/>
      <c r="Q530" s="62"/>
      <c r="R530"/>
    </row>
    <row r="531" spans="12:18" x14ac:dyDescent="0.2">
      <c r="L531"/>
      <c r="M531"/>
      <c r="N531"/>
      <c r="O531"/>
      <c r="P531"/>
      <c r="Q531" s="62"/>
      <c r="R531"/>
    </row>
    <row r="532" spans="12:18" x14ac:dyDescent="0.2">
      <c r="L532"/>
      <c r="M532"/>
      <c r="N532"/>
      <c r="O532"/>
      <c r="P532"/>
      <c r="Q532" s="62"/>
      <c r="R532"/>
    </row>
    <row r="533" spans="12:18" x14ac:dyDescent="0.2">
      <c r="L533"/>
      <c r="M533"/>
      <c r="N533"/>
      <c r="O533"/>
      <c r="P533"/>
      <c r="Q533" s="62"/>
      <c r="R533"/>
    </row>
    <row r="534" spans="12:18" x14ac:dyDescent="0.2">
      <c r="L534"/>
      <c r="M534"/>
      <c r="N534"/>
      <c r="O534"/>
      <c r="P534"/>
      <c r="Q534" s="62"/>
      <c r="R534"/>
    </row>
    <row r="535" spans="12:18" x14ac:dyDescent="0.2">
      <c r="L535"/>
      <c r="M535"/>
      <c r="N535"/>
      <c r="O535"/>
      <c r="P535"/>
      <c r="Q535" s="62"/>
      <c r="R535"/>
    </row>
    <row r="536" spans="12:18" x14ac:dyDescent="0.2">
      <c r="L536"/>
      <c r="M536"/>
      <c r="N536"/>
      <c r="O536"/>
      <c r="P536"/>
      <c r="Q536" s="62"/>
      <c r="R536"/>
    </row>
    <row r="537" spans="12:18" x14ac:dyDescent="0.2">
      <c r="L537"/>
      <c r="M537"/>
      <c r="N537"/>
      <c r="O537"/>
      <c r="P537"/>
      <c r="Q537" s="62"/>
      <c r="R537"/>
    </row>
    <row r="538" spans="12:18" x14ac:dyDescent="0.2">
      <c r="L538"/>
      <c r="M538"/>
      <c r="N538"/>
      <c r="O538"/>
      <c r="P538"/>
      <c r="Q538" s="62"/>
      <c r="R538"/>
    </row>
    <row r="539" spans="12:18" x14ac:dyDescent="0.2">
      <c r="L539"/>
      <c r="M539"/>
      <c r="N539"/>
      <c r="O539"/>
      <c r="P539"/>
      <c r="Q539" s="62"/>
      <c r="R539"/>
    </row>
    <row r="540" spans="12:18" x14ac:dyDescent="0.2">
      <c r="L540"/>
      <c r="M540"/>
      <c r="N540"/>
      <c r="O540"/>
      <c r="P540"/>
      <c r="Q540" s="62"/>
      <c r="R540"/>
    </row>
    <row r="541" spans="12:18" x14ac:dyDescent="0.2">
      <c r="L541"/>
      <c r="M541"/>
      <c r="N541"/>
      <c r="O541"/>
      <c r="P541"/>
      <c r="Q541" s="62"/>
      <c r="R541"/>
    </row>
    <row r="542" spans="12:18" x14ac:dyDescent="0.2">
      <c r="L542"/>
      <c r="M542"/>
      <c r="N542"/>
      <c r="O542"/>
      <c r="P542"/>
      <c r="Q542" s="62"/>
      <c r="R542"/>
    </row>
    <row r="543" spans="12:18" x14ac:dyDescent="0.2">
      <c r="L543"/>
      <c r="M543"/>
      <c r="N543"/>
      <c r="O543"/>
      <c r="P543"/>
      <c r="Q543" s="62"/>
      <c r="R543"/>
    </row>
    <row r="544" spans="12:18" x14ac:dyDescent="0.2">
      <c r="L544"/>
      <c r="M544"/>
      <c r="N544"/>
      <c r="O544"/>
      <c r="P544"/>
      <c r="Q544" s="62"/>
      <c r="R544"/>
    </row>
    <row r="545" spans="12:18" x14ac:dyDescent="0.2">
      <c r="L545"/>
      <c r="M545"/>
      <c r="N545"/>
      <c r="O545"/>
      <c r="P545"/>
      <c r="Q545" s="62"/>
      <c r="R545"/>
    </row>
    <row r="546" spans="12:18" x14ac:dyDescent="0.2">
      <c r="L546"/>
      <c r="M546"/>
      <c r="N546"/>
      <c r="O546"/>
      <c r="P546"/>
      <c r="Q546" s="62"/>
      <c r="R546"/>
    </row>
    <row r="547" spans="12:18" x14ac:dyDescent="0.2">
      <c r="L547"/>
      <c r="M547"/>
      <c r="N547"/>
      <c r="O547"/>
      <c r="P547"/>
      <c r="Q547" s="62"/>
      <c r="R547"/>
    </row>
    <row r="548" spans="12:18" x14ac:dyDescent="0.2">
      <c r="L548"/>
      <c r="M548"/>
      <c r="N548"/>
      <c r="O548"/>
      <c r="P548"/>
      <c r="Q548" s="62"/>
      <c r="R548"/>
    </row>
    <row r="549" spans="12:18" x14ac:dyDescent="0.2">
      <c r="L549"/>
      <c r="M549"/>
      <c r="N549"/>
      <c r="O549"/>
      <c r="P549"/>
      <c r="Q549" s="62"/>
      <c r="R549"/>
    </row>
    <row r="550" spans="12:18" x14ac:dyDescent="0.2">
      <c r="L550"/>
      <c r="M550"/>
      <c r="N550"/>
      <c r="O550"/>
      <c r="P550"/>
      <c r="Q550" s="62"/>
      <c r="R550"/>
    </row>
    <row r="551" spans="12:18" x14ac:dyDescent="0.2">
      <c r="L551"/>
      <c r="M551"/>
      <c r="N551"/>
      <c r="O551"/>
      <c r="P551"/>
      <c r="Q551" s="62"/>
      <c r="R551"/>
    </row>
    <row r="552" spans="12:18" x14ac:dyDescent="0.2">
      <c r="L552"/>
      <c r="M552"/>
      <c r="N552"/>
      <c r="O552"/>
      <c r="P552"/>
      <c r="Q552" s="62"/>
      <c r="R552"/>
    </row>
    <row r="553" spans="12:18" x14ac:dyDescent="0.2">
      <c r="L553"/>
      <c r="M553"/>
      <c r="N553"/>
      <c r="O553"/>
      <c r="P553"/>
      <c r="Q553" s="62"/>
      <c r="R553"/>
    </row>
    <row r="554" spans="12:18" x14ac:dyDescent="0.2">
      <c r="L554"/>
      <c r="M554"/>
      <c r="N554"/>
      <c r="O554"/>
      <c r="P554"/>
      <c r="Q554" s="62"/>
      <c r="R554"/>
    </row>
    <row r="555" spans="12:18" x14ac:dyDescent="0.2">
      <c r="L555"/>
      <c r="M555"/>
      <c r="N555"/>
      <c r="O555"/>
      <c r="P555"/>
      <c r="Q555" s="62"/>
      <c r="R555"/>
    </row>
    <row r="556" spans="12:18" x14ac:dyDescent="0.2">
      <c r="L556"/>
      <c r="M556"/>
      <c r="N556"/>
      <c r="O556"/>
      <c r="P556"/>
      <c r="Q556" s="62"/>
      <c r="R556"/>
    </row>
    <row r="557" spans="12:18" x14ac:dyDescent="0.2">
      <c r="L557"/>
      <c r="M557"/>
      <c r="N557"/>
      <c r="O557"/>
      <c r="P557"/>
      <c r="Q557" s="62"/>
      <c r="R557"/>
    </row>
    <row r="558" spans="12:18" x14ac:dyDescent="0.2">
      <c r="L558"/>
      <c r="M558"/>
      <c r="N558"/>
      <c r="O558"/>
      <c r="P558"/>
      <c r="Q558" s="62"/>
      <c r="R558"/>
    </row>
    <row r="559" spans="12:18" x14ac:dyDescent="0.2">
      <c r="L559"/>
      <c r="M559"/>
      <c r="N559"/>
      <c r="O559"/>
      <c r="P559"/>
      <c r="Q559" s="62"/>
      <c r="R559"/>
    </row>
    <row r="560" spans="12:18" x14ac:dyDescent="0.2">
      <c r="L560"/>
      <c r="M560"/>
      <c r="N560"/>
      <c r="O560"/>
      <c r="P560"/>
      <c r="Q560" s="62"/>
      <c r="R560"/>
    </row>
    <row r="561" spans="12:18" x14ac:dyDescent="0.2">
      <c r="L561"/>
      <c r="M561"/>
      <c r="N561"/>
      <c r="O561"/>
      <c r="P561"/>
      <c r="Q561" s="62"/>
      <c r="R561"/>
    </row>
    <row r="562" spans="12:18" x14ac:dyDescent="0.2">
      <c r="L562"/>
      <c r="M562"/>
      <c r="N562"/>
      <c r="O562"/>
      <c r="P562"/>
      <c r="Q562" s="62"/>
      <c r="R562"/>
    </row>
    <row r="563" spans="12:18" x14ac:dyDescent="0.2">
      <c r="L563"/>
      <c r="M563"/>
      <c r="N563"/>
      <c r="O563"/>
      <c r="P563"/>
      <c r="Q563" s="62"/>
      <c r="R563"/>
    </row>
    <row r="564" spans="12:18" x14ac:dyDescent="0.2">
      <c r="L564"/>
      <c r="M564"/>
      <c r="N564"/>
      <c r="O564"/>
      <c r="P564"/>
      <c r="Q564" s="62"/>
      <c r="R564"/>
    </row>
    <row r="565" spans="12:18" x14ac:dyDescent="0.2">
      <c r="L565"/>
      <c r="M565"/>
      <c r="N565"/>
      <c r="O565"/>
      <c r="P565"/>
      <c r="Q565" s="62"/>
      <c r="R565"/>
    </row>
    <row r="566" spans="12:18" x14ac:dyDescent="0.2">
      <c r="L566"/>
      <c r="M566"/>
      <c r="N566"/>
      <c r="O566"/>
      <c r="P566"/>
      <c r="Q566" s="62"/>
      <c r="R566"/>
    </row>
    <row r="567" spans="12:18" x14ac:dyDescent="0.2">
      <c r="L567"/>
      <c r="M567"/>
      <c r="N567"/>
      <c r="O567"/>
      <c r="P567"/>
      <c r="Q567" s="62"/>
      <c r="R567"/>
    </row>
    <row r="568" spans="12:18" x14ac:dyDescent="0.2">
      <c r="L568"/>
      <c r="M568"/>
      <c r="N568"/>
      <c r="O568"/>
      <c r="P568"/>
      <c r="Q568" s="62"/>
      <c r="R568"/>
    </row>
    <row r="569" spans="12:18" x14ac:dyDescent="0.2">
      <c r="L569"/>
      <c r="M569"/>
      <c r="N569"/>
      <c r="O569"/>
      <c r="P569"/>
      <c r="Q569" s="62"/>
      <c r="R569"/>
    </row>
    <row r="570" spans="12:18" x14ac:dyDescent="0.2">
      <c r="L570"/>
      <c r="M570"/>
      <c r="N570"/>
      <c r="O570"/>
      <c r="P570"/>
      <c r="Q570" s="62"/>
      <c r="R570"/>
    </row>
    <row r="571" spans="12:18" x14ac:dyDescent="0.2">
      <c r="L571"/>
      <c r="M571"/>
      <c r="N571"/>
      <c r="O571"/>
      <c r="P571"/>
      <c r="Q571" s="62"/>
      <c r="R571"/>
    </row>
    <row r="572" spans="12:18" x14ac:dyDescent="0.2">
      <c r="L572"/>
      <c r="M572"/>
      <c r="N572"/>
      <c r="O572"/>
      <c r="P572"/>
      <c r="Q572" s="62"/>
      <c r="R572"/>
    </row>
    <row r="573" spans="12:18" x14ac:dyDescent="0.2">
      <c r="L573"/>
      <c r="M573"/>
      <c r="N573"/>
      <c r="O573"/>
      <c r="P573"/>
      <c r="Q573" s="62"/>
      <c r="R573"/>
    </row>
    <row r="574" spans="12:18" x14ac:dyDescent="0.2">
      <c r="L574"/>
      <c r="M574"/>
      <c r="N574"/>
      <c r="O574"/>
      <c r="P574"/>
      <c r="Q574" s="62"/>
      <c r="R574"/>
    </row>
    <row r="575" spans="12:18" x14ac:dyDescent="0.2">
      <c r="L575"/>
      <c r="M575"/>
      <c r="N575"/>
      <c r="O575"/>
      <c r="P575"/>
      <c r="Q575" s="62"/>
      <c r="R575"/>
    </row>
    <row r="576" spans="12:18" x14ac:dyDescent="0.2">
      <c r="L576"/>
      <c r="M576"/>
      <c r="N576"/>
      <c r="O576"/>
      <c r="P576"/>
      <c r="Q576" s="62"/>
      <c r="R576"/>
    </row>
    <row r="577" spans="12:18" x14ac:dyDescent="0.2">
      <c r="L577"/>
      <c r="M577"/>
      <c r="N577"/>
      <c r="O577"/>
      <c r="P577"/>
      <c r="Q577" s="62"/>
      <c r="R577"/>
    </row>
    <row r="578" spans="12:18" x14ac:dyDescent="0.2">
      <c r="L578"/>
      <c r="M578"/>
      <c r="N578"/>
      <c r="O578"/>
      <c r="P578"/>
      <c r="Q578" s="62"/>
      <c r="R578"/>
    </row>
    <row r="579" spans="12:18" x14ac:dyDescent="0.2">
      <c r="L579"/>
      <c r="M579"/>
      <c r="N579"/>
      <c r="O579"/>
      <c r="P579"/>
      <c r="Q579" s="62"/>
      <c r="R579"/>
    </row>
    <row r="580" spans="12:18" x14ac:dyDescent="0.2">
      <c r="L580"/>
      <c r="M580"/>
      <c r="N580"/>
      <c r="O580"/>
      <c r="P580"/>
      <c r="Q580" s="62"/>
      <c r="R580"/>
    </row>
    <row r="581" spans="12:18" x14ac:dyDescent="0.2">
      <c r="L581"/>
      <c r="M581"/>
      <c r="N581"/>
      <c r="O581"/>
      <c r="P581"/>
      <c r="Q581" s="62"/>
      <c r="R581"/>
    </row>
    <row r="582" spans="12:18" x14ac:dyDescent="0.2">
      <c r="L582"/>
      <c r="M582"/>
      <c r="N582"/>
      <c r="O582"/>
      <c r="P582"/>
      <c r="Q582" s="62"/>
      <c r="R582"/>
    </row>
    <row r="583" spans="12:18" x14ac:dyDescent="0.2">
      <c r="L583"/>
      <c r="M583"/>
      <c r="N583"/>
      <c r="O583"/>
      <c r="P583"/>
      <c r="Q583" s="62"/>
      <c r="R583"/>
    </row>
    <row r="584" spans="12:18" x14ac:dyDescent="0.2">
      <c r="L584"/>
      <c r="M584"/>
      <c r="N584"/>
      <c r="O584"/>
      <c r="P584"/>
      <c r="Q584" s="62"/>
      <c r="R584"/>
    </row>
    <row r="585" spans="12:18" x14ac:dyDescent="0.2">
      <c r="L585"/>
      <c r="M585"/>
      <c r="N585"/>
      <c r="O585"/>
      <c r="P585"/>
      <c r="Q585" s="62"/>
      <c r="R585"/>
    </row>
    <row r="586" spans="12:18" x14ac:dyDescent="0.2">
      <c r="L586"/>
      <c r="M586"/>
      <c r="N586"/>
      <c r="O586"/>
      <c r="P586"/>
      <c r="Q586" s="62"/>
      <c r="R586"/>
    </row>
    <row r="587" spans="12:18" x14ac:dyDescent="0.2">
      <c r="L587"/>
      <c r="M587"/>
      <c r="N587"/>
      <c r="O587"/>
      <c r="P587"/>
      <c r="Q587" s="62"/>
      <c r="R587"/>
    </row>
    <row r="588" spans="12:18" x14ac:dyDescent="0.2">
      <c r="L588"/>
      <c r="M588"/>
      <c r="N588"/>
      <c r="O588"/>
      <c r="P588"/>
      <c r="Q588" s="62"/>
      <c r="R588"/>
    </row>
    <row r="589" spans="12:18" x14ac:dyDescent="0.2">
      <c r="L589"/>
      <c r="M589"/>
      <c r="N589"/>
      <c r="O589"/>
      <c r="P589"/>
      <c r="Q589" s="62"/>
      <c r="R589"/>
    </row>
    <row r="590" spans="12:18" x14ac:dyDescent="0.2">
      <c r="L590"/>
      <c r="M590"/>
      <c r="N590"/>
      <c r="O590"/>
      <c r="P590"/>
      <c r="Q590" s="62"/>
      <c r="R590"/>
    </row>
    <row r="591" spans="12:18" x14ac:dyDescent="0.2">
      <c r="L591"/>
      <c r="M591"/>
      <c r="N591"/>
      <c r="O591"/>
      <c r="P591"/>
      <c r="Q591" s="62"/>
      <c r="R591"/>
    </row>
    <row r="592" spans="12:18" x14ac:dyDescent="0.2">
      <c r="L592"/>
      <c r="M592"/>
      <c r="N592"/>
      <c r="O592"/>
      <c r="P592"/>
      <c r="Q592" s="62"/>
      <c r="R592"/>
    </row>
    <row r="593" spans="12:18" x14ac:dyDescent="0.2">
      <c r="L593"/>
      <c r="M593"/>
      <c r="N593"/>
      <c r="O593"/>
      <c r="P593"/>
      <c r="Q593" s="62"/>
      <c r="R593"/>
    </row>
    <row r="594" spans="12:18" x14ac:dyDescent="0.2">
      <c r="L594"/>
      <c r="M594"/>
      <c r="N594"/>
      <c r="O594"/>
      <c r="P594"/>
      <c r="Q594" s="62"/>
      <c r="R594"/>
    </row>
    <row r="595" spans="12:18" x14ac:dyDescent="0.2">
      <c r="L595"/>
      <c r="M595"/>
      <c r="N595"/>
      <c r="O595"/>
      <c r="P595"/>
      <c r="Q595" s="62"/>
      <c r="R595"/>
    </row>
    <row r="596" spans="12:18" x14ac:dyDescent="0.2">
      <c r="L596"/>
      <c r="M596"/>
      <c r="N596"/>
      <c r="O596"/>
      <c r="P596"/>
      <c r="Q596" s="62"/>
      <c r="R596"/>
    </row>
    <row r="597" spans="12:18" x14ac:dyDescent="0.2">
      <c r="L597"/>
      <c r="M597"/>
      <c r="N597"/>
      <c r="O597"/>
      <c r="P597"/>
      <c r="Q597" s="62"/>
      <c r="R597"/>
    </row>
    <row r="598" spans="12:18" x14ac:dyDescent="0.2">
      <c r="L598"/>
      <c r="M598"/>
      <c r="N598"/>
      <c r="O598"/>
      <c r="P598"/>
      <c r="Q598" s="62"/>
      <c r="R598"/>
    </row>
    <row r="599" spans="12:18" x14ac:dyDescent="0.2">
      <c r="L599"/>
      <c r="M599"/>
      <c r="N599"/>
      <c r="O599"/>
      <c r="P599"/>
      <c r="Q599" s="62"/>
      <c r="R599"/>
    </row>
    <row r="600" spans="12:18" x14ac:dyDescent="0.2">
      <c r="L600"/>
      <c r="M600"/>
      <c r="N600"/>
      <c r="O600"/>
      <c r="P600"/>
      <c r="Q600" s="62"/>
      <c r="R600"/>
    </row>
    <row r="601" spans="12:18" x14ac:dyDescent="0.2">
      <c r="L601"/>
      <c r="M601"/>
      <c r="N601"/>
      <c r="O601"/>
      <c r="P601"/>
      <c r="Q601" s="62"/>
      <c r="R601"/>
    </row>
    <row r="602" spans="12:18" x14ac:dyDescent="0.2">
      <c r="L602"/>
      <c r="M602"/>
      <c r="N602"/>
      <c r="O602"/>
      <c r="P602"/>
      <c r="Q602" s="62"/>
      <c r="R602"/>
    </row>
    <row r="603" spans="12:18" x14ac:dyDescent="0.2">
      <c r="L603"/>
      <c r="M603"/>
      <c r="N603"/>
      <c r="O603"/>
      <c r="P603"/>
      <c r="Q603" s="62"/>
      <c r="R603"/>
    </row>
    <row r="604" spans="12:18" x14ac:dyDescent="0.2">
      <c r="L604"/>
      <c r="M604"/>
      <c r="N604"/>
      <c r="O604"/>
      <c r="P604"/>
      <c r="Q604" s="62"/>
      <c r="R604"/>
    </row>
    <row r="605" spans="12:18" x14ac:dyDescent="0.2">
      <c r="L605"/>
      <c r="M605"/>
      <c r="N605"/>
      <c r="O605"/>
      <c r="P605"/>
      <c r="Q605" s="62"/>
      <c r="R605"/>
    </row>
    <row r="606" spans="12:18" x14ac:dyDescent="0.2">
      <c r="L606"/>
      <c r="M606"/>
      <c r="N606"/>
      <c r="O606"/>
      <c r="P606"/>
      <c r="Q606" s="62"/>
      <c r="R606"/>
    </row>
    <row r="607" spans="12:18" x14ac:dyDescent="0.2">
      <c r="L607"/>
      <c r="M607"/>
      <c r="N607"/>
      <c r="O607"/>
      <c r="P607"/>
      <c r="Q607" s="62"/>
      <c r="R607"/>
    </row>
    <row r="608" spans="12:18" x14ac:dyDescent="0.2">
      <c r="L608"/>
      <c r="M608"/>
      <c r="N608"/>
      <c r="O608"/>
      <c r="P608"/>
      <c r="Q608" s="62"/>
      <c r="R608"/>
    </row>
    <row r="609" spans="12:18" x14ac:dyDescent="0.2">
      <c r="L609"/>
      <c r="M609"/>
      <c r="N609"/>
      <c r="O609"/>
      <c r="P609"/>
      <c r="Q609" s="62"/>
      <c r="R609"/>
    </row>
    <row r="610" spans="12:18" x14ac:dyDescent="0.2">
      <c r="L610"/>
      <c r="M610"/>
      <c r="N610"/>
      <c r="O610"/>
      <c r="P610"/>
      <c r="Q610" s="62"/>
      <c r="R610"/>
    </row>
    <row r="611" spans="12:18" x14ac:dyDescent="0.2">
      <c r="L611"/>
      <c r="M611"/>
      <c r="N611"/>
      <c r="O611"/>
      <c r="P611"/>
      <c r="Q611" s="62"/>
      <c r="R611"/>
    </row>
    <row r="612" spans="12:18" x14ac:dyDescent="0.2">
      <c r="L612"/>
      <c r="M612"/>
      <c r="N612"/>
      <c r="O612"/>
      <c r="P612"/>
      <c r="Q612" s="62"/>
      <c r="R612"/>
    </row>
    <row r="613" spans="12:18" x14ac:dyDescent="0.2">
      <c r="L613"/>
      <c r="M613"/>
      <c r="N613"/>
      <c r="O613"/>
      <c r="P613"/>
      <c r="Q613" s="62"/>
      <c r="R613"/>
    </row>
    <row r="614" spans="12:18" x14ac:dyDescent="0.2">
      <c r="L614"/>
      <c r="M614"/>
      <c r="N614"/>
      <c r="O614"/>
      <c r="P614"/>
      <c r="Q614" s="62"/>
      <c r="R614"/>
    </row>
    <row r="615" spans="12:18" x14ac:dyDescent="0.2">
      <c r="L615"/>
      <c r="M615"/>
      <c r="N615"/>
      <c r="O615"/>
      <c r="P615"/>
      <c r="Q615" s="62"/>
      <c r="R615"/>
    </row>
    <row r="616" spans="12:18" x14ac:dyDescent="0.2">
      <c r="L616"/>
      <c r="M616"/>
      <c r="N616"/>
      <c r="O616"/>
      <c r="P616"/>
      <c r="Q616" s="62"/>
      <c r="R616"/>
    </row>
    <row r="617" spans="12:18" x14ac:dyDescent="0.2">
      <c r="L617"/>
      <c r="M617"/>
      <c r="N617"/>
      <c r="O617"/>
      <c r="P617"/>
      <c r="Q617" s="62"/>
      <c r="R617"/>
    </row>
    <row r="618" spans="12:18" x14ac:dyDescent="0.2">
      <c r="L618"/>
      <c r="M618"/>
      <c r="N618"/>
      <c r="O618"/>
      <c r="P618"/>
      <c r="Q618" s="62"/>
      <c r="R618"/>
    </row>
    <row r="619" spans="12:18" x14ac:dyDescent="0.2">
      <c r="L619"/>
      <c r="M619"/>
      <c r="N619"/>
      <c r="O619"/>
      <c r="P619"/>
      <c r="Q619" s="62"/>
      <c r="R619"/>
    </row>
    <row r="620" spans="12:18" x14ac:dyDescent="0.2">
      <c r="L620"/>
      <c r="M620"/>
      <c r="N620"/>
      <c r="O620"/>
      <c r="P620"/>
      <c r="Q620" s="62"/>
      <c r="R620"/>
    </row>
    <row r="621" spans="12:18" x14ac:dyDescent="0.2">
      <c r="L621"/>
      <c r="M621"/>
      <c r="N621"/>
      <c r="O621"/>
      <c r="P621"/>
      <c r="Q621" s="62"/>
      <c r="R621"/>
    </row>
    <row r="622" spans="12:18" x14ac:dyDescent="0.2">
      <c r="L622"/>
      <c r="M622"/>
      <c r="N622"/>
      <c r="O622"/>
      <c r="P622"/>
      <c r="Q622" s="62"/>
      <c r="R622"/>
    </row>
    <row r="623" spans="12:18" x14ac:dyDescent="0.2">
      <c r="L623"/>
      <c r="M623"/>
      <c r="N623"/>
      <c r="O623"/>
      <c r="P623"/>
      <c r="Q623" s="62"/>
      <c r="R623"/>
    </row>
    <row r="624" spans="12:18" x14ac:dyDescent="0.2">
      <c r="L624"/>
      <c r="M624"/>
      <c r="N624"/>
      <c r="O624"/>
      <c r="P624"/>
      <c r="Q624" s="62"/>
      <c r="R624"/>
    </row>
    <row r="625" spans="12:18" x14ac:dyDescent="0.2">
      <c r="L625"/>
      <c r="M625"/>
      <c r="N625"/>
      <c r="O625"/>
      <c r="P625"/>
      <c r="Q625" s="62"/>
      <c r="R625"/>
    </row>
    <row r="626" spans="12:18" x14ac:dyDescent="0.2">
      <c r="L626"/>
      <c r="M626"/>
      <c r="N626"/>
      <c r="O626"/>
      <c r="P626"/>
      <c r="Q626" s="62"/>
      <c r="R626"/>
    </row>
    <row r="627" spans="12:18" x14ac:dyDescent="0.2">
      <c r="L627"/>
      <c r="M627"/>
      <c r="N627"/>
      <c r="O627"/>
      <c r="P627"/>
      <c r="Q627" s="62"/>
      <c r="R627"/>
    </row>
    <row r="628" spans="12:18" x14ac:dyDescent="0.2">
      <c r="L628"/>
      <c r="M628"/>
      <c r="N628"/>
      <c r="O628"/>
      <c r="P628"/>
      <c r="Q628" s="62"/>
      <c r="R628"/>
    </row>
    <row r="629" spans="12:18" x14ac:dyDescent="0.2">
      <c r="L629"/>
      <c r="M629"/>
      <c r="N629"/>
      <c r="O629"/>
      <c r="P629"/>
      <c r="Q629" s="62"/>
      <c r="R629"/>
    </row>
    <row r="630" spans="12:18" x14ac:dyDescent="0.2">
      <c r="L630"/>
      <c r="M630"/>
      <c r="N630"/>
      <c r="O630"/>
      <c r="P630"/>
      <c r="Q630" s="62"/>
      <c r="R630"/>
    </row>
    <row r="631" spans="12:18" x14ac:dyDescent="0.2">
      <c r="L631"/>
      <c r="M631"/>
      <c r="N631"/>
      <c r="O631"/>
      <c r="P631"/>
      <c r="Q631" s="62"/>
      <c r="R631"/>
    </row>
    <row r="632" spans="12:18" x14ac:dyDescent="0.2">
      <c r="L632"/>
      <c r="M632"/>
      <c r="N632"/>
      <c r="O632"/>
      <c r="P632"/>
      <c r="Q632" s="62"/>
      <c r="R632"/>
    </row>
    <row r="633" spans="12:18" x14ac:dyDescent="0.2">
      <c r="L633"/>
      <c r="M633"/>
      <c r="N633"/>
      <c r="O633"/>
      <c r="P633"/>
      <c r="Q633" s="62"/>
      <c r="R633"/>
    </row>
    <row r="634" spans="12:18" x14ac:dyDescent="0.2">
      <c r="L634"/>
      <c r="M634"/>
      <c r="N634"/>
      <c r="O634"/>
      <c r="P634"/>
      <c r="Q634" s="62"/>
      <c r="R634"/>
    </row>
    <row r="635" spans="12:18" x14ac:dyDescent="0.2">
      <c r="L635"/>
      <c r="M635"/>
      <c r="N635"/>
      <c r="O635"/>
      <c r="P635"/>
      <c r="Q635" s="62"/>
      <c r="R635"/>
    </row>
    <row r="636" spans="12:18" x14ac:dyDescent="0.2">
      <c r="L636"/>
      <c r="M636"/>
      <c r="N636"/>
      <c r="O636"/>
      <c r="P636"/>
      <c r="Q636" s="62"/>
      <c r="R636"/>
    </row>
    <row r="637" spans="12:18" x14ac:dyDescent="0.2">
      <c r="L637"/>
      <c r="M637"/>
      <c r="N637"/>
      <c r="O637"/>
      <c r="P637"/>
      <c r="Q637" s="62"/>
      <c r="R637"/>
    </row>
    <row r="638" spans="12:18" x14ac:dyDescent="0.2">
      <c r="L638"/>
      <c r="M638"/>
      <c r="N638"/>
      <c r="O638"/>
      <c r="P638"/>
      <c r="Q638" s="62"/>
      <c r="R638"/>
    </row>
    <row r="639" spans="12:18" x14ac:dyDescent="0.2">
      <c r="L639"/>
      <c r="M639"/>
      <c r="N639"/>
      <c r="O639"/>
      <c r="P639"/>
      <c r="Q639" s="62"/>
      <c r="R639"/>
    </row>
    <row r="640" spans="12:18" x14ac:dyDescent="0.2">
      <c r="L640"/>
      <c r="M640"/>
      <c r="N640"/>
      <c r="O640"/>
      <c r="P640"/>
      <c r="Q640" s="62"/>
      <c r="R640"/>
    </row>
    <row r="641" spans="12:18" x14ac:dyDescent="0.2">
      <c r="L641"/>
      <c r="M641"/>
      <c r="N641"/>
      <c r="O641"/>
      <c r="P641"/>
      <c r="Q641" s="62"/>
      <c r="R641"/>
    </row>
    <row r="642" spans="12:18" x14ac:dyDescent="0.2">
      <c r="L642"/>
      <c r="M642"/>
      <c r="N642"/>
      <c r="O642"/>
      <c r="P642"/>
      <c r="Q642" s="62"/>
      <c r="R642"/>
    </row>
    <row r="643" spans="12:18" x14ac:dyDescent="0.2">
      <c r="L643"/>
      <c r="M643"/>
      <c r="N643"/>
      <c r="O643"/>
      <c r="P643"/>
      <c r="Q643" s="62"/>
      <c r="R643"/>
    </row>
    <row r="644" spans="12:18" x14ac:dyDescent="0.2">
      <c r="L644"/>
      <c r="M644"/>
      <c r="N644"/>
      <c r="O644"/>
      <c r="P644"/>
      <c r="Q644" s="62"/>
      <c r="R644"/>
    </row>
    <row r="645" spans="12:18" x14ac:dyDescent="0.2">
      <c r="L645"/>
      <c r="M645"/>
      <c r="N645"/>
      <c r="O645"/>
      <c r="P645"/>
      <c r="Q645" s="62"/>
      <c r="R645"/>
    </row>
    <row r="646" spans="12:18" x14ac:dyDescent="0.2">
      <c r="L646"/>
      <c r="M646"/>
      <c r="N646"/>
      <c r="O646"/>
      <c r="P646"/>
      <c r="Q646" s="62"/>
      <c r="R646"/>
    </row>
    <row r="647" spans="12:18" x14ac:dyDescent="0.2">
      <c r="L647"/>
      <c r="M647"/>
      <c r="N647"/>
      <c r="O647"/>
      <c r="P647"/>
      <c r="Q647" s="62"/>
      <c r="R647"/>
    </row>
    <row r="648" spans="12:18" x14ac:dyDescent="0.2">
      <c r="L648"/>
      <c r="M648"/>
      <c r="N648"/>
      <c r="O648"/>
      <c r="P648"/>
      <c r="Q648" s="62"/>
      <c r="R648"/>
    </row>
    <row r="649" spans="12:18" x14ac:dyDescent="0.2">
      <c r="L649"/>
      <c r="M649"/>
      <c r="N649"/>
      <c r="O649"/>
      <c r="P649"/>
      <c r="Q649" s="62"/>
      <c r="R649"/>
    </row>
    <row r="650" spans="12:18" x14ac:dyDescent="0.2">
      <c r="L650"/>
      <c r="M650"/>
      <c r="N650"/>
      <c r="O650"/>
      <c r="P650"/>
      <c r="Q650" s="62"/>
      <c r="R650"/>
    </row>
    <row r="651" spans="12:18" x14ac:dyDescent="0.2">
      <c r="L651"/>
      <c r="M651"/>
      <c r="N651"/>
      <c r="O651"/>
      <c r="P651"/>
      <c r="Q651" s="62"/>
      <c r="R651"/>
    </row>
    <row r="652" spans="12:18" x14ac:dyDescent="0.2">
      <c r="L652"/>
      <c r="M652"/>
      <c r="N652"/>
      <c r="O652"/>
      <c r="P652"/>
      <c r="Q652" s="62"/>
      <c r="R652"/>
    </row>
    <row r="653" spans="12:18" x14ac:dyDescent="0.2">
      <c r="L653"/>
      <c r="M653"/>
      <c r="N653"/>
      <c r="O653"/>
      <c r="P653"/>
      <c r="Q653" s="62"/>
      <c r="R653"/>
    </row>
    <row r="654" spans="12:18" x14ac:dyDescent="0.2">
      <c r="L654"/>
      <c r="M654"/>
      <c r="N654"/>
      <c r="O654"/>
      <c r="P654"/>
      <c r="Q654" s="62"/>
      <c r="R654"/>
    </row>
    <row r="655" spans="12:18" x14ac:dyDescent="0.2">
      <c r="L655"/>
      <c r="M655"/>
      <c r="N655"/>
      <c r="O655"/>
      <c r="P655"/>
      <c r="Q655" s="62"/>
      <c r="R655"/>
    </row>
    <row r="656" spans="12:18" x14ac:dyDescent="0.2">
      <c r="L656"/>
      <c r="M656"/>
      <c r="N656"/>
      <c r="O656"/>
      <c r="P656"/>
      <c r="Q656" s="62"/>
      <c r="R656"/>
    </row>
    <row r="657" spans="12:18" x14ac:dyDescent="0.2">
      <c r="L657"/>
      <c r="M657"/>
      <c r="N657"/>
      <c r="O657"/>
      <c r="P657"/>
      <c r="Q657" s="62"/>
      <c r="R657"/>
    </row>
    <row r="658" spans="12:18" x14ac:dyDescent="0.2">
      <c r="L658"/>
      <c r="M658"/>
      <c r="N658"/>
      <c r="O658"/>
      <c r="P658"/>
      <c r="Q658" s="62"/>
      <c r="R658"/>
    </row>
    <row r="659" spans="12:18" x14ac:dyDescent="0.2">
      <c r="L659"/>
      <c r="M659"/>
      <c r="N659"/>
      <c r="O659"/>
      <c r="P659"/>
      <c r="Q659" s="62"/>
      <c r="R659"/>
    </row>
    <row r="660" spans="12:18" x14ac:dyDescent="0.2">
      <c r="L660"/>
      <c r="M660"/>
      <c r="N660"/>
      <c r="O660"/>
      <c r="P660"/>
      <c r="Q660" s="62"/>
      <c r="R660"/>
    </row>
    <row r="661" spans="12:18" x14ac:dyDescent="0.2">
      <c r="L661"/>
      <c r="M661"/>
      <c r="N661"/>
      <c r="O661"/>
      <c r="P661"/>
      <c r="Q661" s="62"/>
      <c r="R661"/>
    </row>
    <row r="662" spans="12:18" x14ac:dyDescent="0.2">
      <c r="L662"/>
      <c r="M662"/>
      <c r="N662"/>
      <c r="O662"/>
      <c r="P662"/>
      <c r="Q662" s="62"/>
      <c r="R662"/>
    </row>
    <row r="663" spans="12:18" x14ac:dyDescent="0.2">
      <c r="L663"/>
      <c r="M663"/>
      <c r="N663"/>
      <c r="O663"/>
      <c r="P663"/>
      <c r="Q663" s="62"/>
      <c r="R663"/>
    </row>
    <row r="664" spans="12:18" x14ac:dyDescent="0.2">
      <c r="L664"/>
      <c r="M664"/>
      <c r="N664"/>
      <c r="O664"/>
      <c r="P664"/>
      <c r="Q664" s="62"/>
      <c r="R664"/>
    </row>
    <row r="665" spans="12:18" x14ac:dyDescent="0.2">
      <c r="L665"/>
      <c r="M665"/>
      <c r="N665"/>
      <c r="O665"/>
      <c r="P665"/>
      <c r="Q665" s="62"/>
      <c r="R665"/>
    </row>
    <row r="666" spans="12:18" x14ac:dyDescent="0.2">
      <c r="L666"/>
      <c r="M666"/>
      <c r="N666"/>
      <c r="O666"/>
      <c r="P666"/>
      <c r="Q666" s="62"/>
      <c r="R666"/>
    </row>
    <row r="667" spans="12:18" x14ac:dyDescent="0.2">
      <c r="L667"/>
      <c r="M667"/>
      <c r="N667"/>
      <c r="O667"/>
      <c r="P667"/>
      <c r="Q667" s="62"/>
      <c r="R667"/>
    </row>
    <row r="668" spans="12:18" x14ac:dyDescent="0.2">
      <c r="L668"/>
      <c r="M668"/>
      <c r="N668"/>
      <c r="O668"/>
      <c r="P668"/>
      <c r="Q668" s="62"/>
      <c r="R668"/>
    </row>
    <row r="669" spans="12:18" x14ac:dyDescent="0.2">
      <c r="L669"/>
      <c r="M669"/>
      <c r="N669"/>
      <c r="O669"/>
      <c r="P669"/>
      <c r="Q669" s="62"/>
      <c r="R669"/>
    </row>
    <row r="670" spans="12:18" x14ac:dyDescent="0.2">
      <c r="L670"/>
      <c r="M670"/>
      <c r="N670"/>
      <c r="O670"/>
      <c r="P670"/>
      <c r="Q670" s="62"/>
      <c r="R670"/>
    </row>
    <row r="671" spans="12:18" x14ac:dyDescent="0.2">
      <c r="L671"/>
      <c r="M671"/>
      <c r="N671"/>
      <c r="O671"/>
      <c r="P671"/>
      <c r="Q671" s="62"/>
      <c r="R671"/>
    </row>
    <row r="672" spans="12:18" x14ac:dyDescent="0.2">
      <c r="L672"/>
      <c r="M672"/>
      <c r="N672"/>
      <c r="O672"/>
      <c r="P672"/>
      <c r="Q672" s="62"/>
      <c r="R672"/>
    </row>
    <row r="673" spans="12:18" x14ac:dyDescent="0.2">
      <c r="L673"/>
      <c r="M673"/>
      <c r="N673"/>
      <c r="O673"/>
      <c r="P673"/>
      <c r="Q673" s="62"/>
      <c r="R673"/>
    </row>
    <row r="674" spans="12:18" x14ac:dyDescent="0.2">
      <c r="L674"/>
      <c r="M674"/>
      <c r="N674"/>
      <c r="O674"/>
      <c r="P674"/>
      <c r="Q674" s="62"/>
      <c r="R674"/>
    </row>
    <row r="675" spans="12:18" x14ac:dyDescent="0.2">
      <c r="L675"/>
      <c r="M675"/>
      <c r="N675"/>
      <c r="O675"/>
      <c r="P675"/>
      <c r="Q675" s="62"/>
      <c r="R675"/>
    </row>
    <row r="676" spans="12:18" x14ac:dyDescent="0.2">
      <c r="L676"/>
      <c r="M676"/>
      <c r="N676"/>
      <c r="O676"/>
      <c r="P676"/>
      <c r="Q676" s="62"/>
      <c r="R676"/>
    </row>
    <row r="677" spans="12:18" x14ac:dyDescent="0.2">
      <c r="L677"/>
      <c r="M677"/>
      <c r="N677"/>
      <c r="O677"/>
      <c r="P677"/>
      <c r="Q677" s="62"/>
      <c r="R677"/>
    </row>
    <row r="678" spans="12:18" x14ac:dyDescent="0.2">
      <c r="L678"/>
      <c r="M678"/>
      <c r="N678"/>
      <c r="O678"/>
      <c r="P678"/>
      <c r="Q678" s="62"/>
      <c r="R678"/>
    </row>
    <row r="679" spans="12:18" x14ac:dyDescent="0.2">
      <c r="L679"/>
      <c r="M679"/>
      <c r="N679"/>
      <c r="O679"/>
      <c r="P679"/>
      <c r="Q679" s="62"/>
      <c r="R679"/>
    </row>
    <row r="680" spans="12:18" x14ac:dyDescent="0.2">
      <c r="L680"/>
      <c r="M680"/>
      <c r="N680"/>
      <c r="O680"/>
      <c r="P680"/>
      <c r="Q680" s="62"/>
      <c r="R680"/>
    </row>
    <row r="681" spans="12:18" x14ac:dyDescent="0.2">
      <c r="L681"/>
      <c r="M681"/>
      <c r="N681"/>
      <c r="O681"/>
      <c r="P681"/>
      <c r="Q681" s="62"/>
      <c r="R681"/>
    </row>
    <row r="682" spans="12:18" x14ac:dyDescent="0.2">
      <c r="L682"/>
      <c r="M682"/>
      <c r="N682"/>
      <c r="O682"/>
      <c r="P682"/>
      <c r="Q682" s="62"/>
      <c r="R682"/>
    </row>
    <row r="683" spans="12:18" x14ac:dyDescent="0.2">
      <c r="L683"/>
      <c r="M683"/>
      <c r="N683"/>
      <c r="O683"/>
      <c r="P683"/>
      <c r="Q683" s="62"/>
      <c r="R683"/>
    </row>
    <row r="684" spans="12:18" x14ac:dyDescent="0.2">
      <c r="L684"/>
      <c r="M684"/>
      <c r="N684"/>
      <c r="O684"/>
      <c r="P684"/>
      <c r="Q684" s="62"/>
      <c r="R684"/>
    </row>
    <row r="685" spans="12:18" x14ac:dyDescent="0.2">
      <c r="L685"/>
      <c r="M685"/>
      <c r="N685"/>
      <c r="O685"/>
      <c r="P685"/>
      <c r="Q685" s="62"/>
      <c r="R685"/>
    </row>
    <row r="686" spans="12:18" x14ac:dyDescent="0.2">
      <c r="L686"/>
      <c r="M686"/>
      <c r="N686"/>
      <c r="O686"/>
      <c r="P686"/>
      <c r="Q686" s="62"/>
      <c r="R686"/>
    </row>
    <row r="687" spans="12:18" x14ac:dyDescent="0.2">
      <c r="L687"/>
      <c r="M687"/>
      <c r="N687"/>
      <c r="O687"/>
      <c r="P687"/>
      <c r="Q687" s="62"/>
      <c r="R687"/>
    </row>
    <row r="688" spans="12:18" x14ac:dyDescent="0.2">
      <c r="L688"/>
      <c r="M688"/>
      <c r="N688"/>
      <c r="O688"/>
      <c r="P688"/>
      <c r="Q688" s="62"/>
      <c r="R688"/>
    </row>
    <row r="689" spans="12:18" x14ac:dyDescent="0.2">
      <c r="L689"/>
      <c r="M689"/>
      <c r="N689"/>
      <c r="O689"/>
      <c r="P689"/>
      <c r="Q689" s="62"/>
      <c r="R689"/>
    </row>
    <row r="690" spans="12:18" x14ac:dyDescent="0.2">
      <c r="L690"/>
      <c r="M690"/>
      <c r="N690"/>
      <c r="O690"/>
      <c r="P690"/>
      <c r="Q690" s="62"/>
      <c r="R690"/>
    </row>
    <row r="691" spans="12:18" x14ac:dyDescent="0.2">
      <c r="L691"/>
      <c r="M691"/>
      <c r="N691"/>
      <c r="O691"/>
      <c r="P691"/>
      <c r="Q691" s="62"/>
      <c r="R691"/>
    </row>
    <row r="692" spans="12:18" x14ac:dyDescent="0.2">
      <c r="L692"/>
      <c r="M692"/>
      <c r="N692"/>
      <c r="O692"/>
      <c r="P692"/>
      <c r="Q692" s="62"/>
      <c r="R692"/>
    </row>
    <row r="693" spans="12:18" x14ac:dyDescent="0.2">
      <c r="L693"/>
      <c r="M693"/>
      <c r="N693"/>
      <c r="O693"/>
      <c r="P693"/>
      <c r="Q693" s="62"/>
      <c r="R693"/>
    </row>
    <row r="694" spans="12:18" x14ac:dyDescent="0.2">
      <c r="L694"/>
      <c r="M694"/>
      <c r="N694"/>
      <c r="O694"/>
      <c r="P694"/>
      <c r="Q694" s="62"/>
      <c r="R694"/>
    </row>
    <row r="695" spans="12:18" x14ac:dyDescent="0.2">
      <c r="L695"/>
      <c r="M695"/>
      <c r="N695"/>
      <c r="O695"/>
      <c r="P695"/>
      <c r="Q695" s="62"/>
      <c r="R695"/>
    </row>
    <row r="696" spans="12:18" x14ac:dyDescent="0.2">
      <c r="L696"/>
      <c r="M696"/>
      <c r="N696"/>
      <c r="O696"/>
      <c r="P696"/>
      <c r="Q696" s="62"/>
      <c r="R696"/>
    </row>
    <row r="697" spans="12:18" x14ac:dyDescent="0.2">
      <c r="L697"/>
      <c r="M697"/>
      <c r="N697"/>
      <c r="O697"/>
      <c r="P697"/>
      <c r="Q697" s="62"/>
      <c r="R697"/>
    </row>
    <row r="698" spans="12:18" x14ac:dyDescent="0.2">
      <c r="L698"/>
      <c r="M698"/>
      <c r="N698"/>
      <c r="O698"/>
      <c r="P698"/>
      <c r="Q698" s="62"/>
      <c r="R698"/>
    </row>
    <row r="699" spans="12:18" x14ac:dyDescent="0.2">
      <c r="L699"/>
      <c r="M699"/>
      <c r="N699"/>
      <c r="O699"/>
      <c r="P699"/>
      <c r="Q699" s="62"/>
      <c r="R699"/>
    </row>
    <row r="700" spans="12:18" x14ac:dyDescent="0.2">
      <c r="L700"/>
      <c r="M700"/>
      <c r="N700"/>
      <c r="O700"/>
      <c r="P700"/>
      <c r="Q700" s="62"/>
      <c r="R700"/>
    </row>
    <row r="701" spans="12:18" x14ac:dyDescent="0.2">
      <c r="L701"/>
      <c r="M701"/>
      <c r="N701"/>
      <c r="O701"/>
      <c r="P701"/>
      <c r="Q701" s="62"/>
      <c r="R701"/>
    </row>
    <row r="702" spans="12:18" x14ac:dyDescent="0.2">
      <c r="L702"/>
      <c r="M702"/>
      <c r="N702"/>
      <c r="O702"/>
      <c r="P702"/>
      <c r="Q702" s="62"/>
      <c r="R702"/>
    </row>
    <row r="703" spans="12:18" x14ac:dyDescent="0.2">
      <c r="L703"/>
      <c r="M703"/>
      <c r="N703"/>
      <c r="O703"/>
      <c r="P703"/>
      <c r="Q703" s="62"/>
      <c r="R703"/>
    </row>
    <row r="704" spans="12:18" x14ac:dyDescent="0.2">
      <c r="L704"/>
      <c r="M704"/>
      <c r="N704"/>
      <c r="O704"/>
      <c r="P704"/>
      <c r="Q704" s="62"/>
      <c r="R704"/>
    </row>
    <row r="705" spans="12:18" x14ac:dyDescent="0.2">
      <c r="L705"/>
      <c r="M705"/>
      <c r="N705"/>
      <c r="O705"/>
      <c r="P705"/>
      <c r="Q705" s="62"/>
      <c r="R705"/>
    </row>
    <row r="706" spans="12:18" x14ac:dyDescent="0.2">
      <c r="L706"/>
      <c r="M706"/>
      <c r="N706"/>
      <c r="O706"/>
      <c r="P706"/>
      <c r="Q706" s="62"/>
      <c r="R706"/>
    </row>
    <row r="707" spans="12:18" x14ac:dyDescent="0.2">
      <c r="L707"/>
      <c r="M707"/>
      <c r="N707"/>
      <c r="O707"/>
      <c r="P707"/>
      <c r="Q707" s="62"/>
      <c r="R707"/>
    </row>
    <row r="708" spans="12:18" x14ac:dyDescent="0.2">
      <c r="L708"/>
      <c r="M708"/>
      <c r="N708"/>
      <c r="O708"/>
      <c r="P708"/>
      <c r="Q708" s="62"/>
      <c r="R708"/>
    </row>
    <row r="709" spans="12:18" x14ac:dyDescent="0.2">
      <c r="L709"/>
      <c r="M709"/>
      <c r="N709"/>
      <c r="O709"/>
      <c r="P709"/>
      <c r="Q709" s="62"/>
      <c r="R709"/>
    </row>
    <row r="710" spans="12:18" x14ac:dyDescent="0.2">
      <c r="L710"/>
      <c r="M710"/>
      <c r="N710"/>
      <c r="O710"/>
      <c r="P710"/>
      <c r="Q710" s="62"/>
      <c r="R710"/>
    </row>
    <row r="711" spans="12:18" x14ac:dyDescent="0.2">
      <c r="L711"/>
      <c r="M711"/>
      <c r="N711"/>
      <c r="O711"/>
      <c r="P711"/>
      <c r="Q711" s="62"/>
      <c r="R711"/>
    </row>
    <row r="712" spans="12:18" x14ac:dyDescent="0.2">
      <c r="L712"/>
      <c r="M712"/>
      <c r="N712"/>
      <c r="O712"/>
      <c r="P712"/>
      <c r="Q712" s="62"/>
      <c r="R712"/>
    </row>
    <row r="713" spans="12:18" x14ac:dyDescent="0.2">
      <c r="L713"/>
      <c r="M713"/>
      <c r="N713"/>
      <c r="O713"/>
      <c r="P713"/>
      <c r="Q713" s="62"/>
      <c r="R713"/>
    </row>
    <row r="714" spans="12:18" x14ac:dyDescent="0.2">
      <c r="L714"/>
      <c r="M714"/>
      <c r="N714"/>
      <c r="O714"/>
      <c r="P714"/>
      <c r="Q714" s="62"/>
      <c r="R714"/>
    </row>
    <row r="715" spans="12:18" x14ac:dyDescent="0.2">
      <c r="L715"/>
      <c r="M715"/>
      <c r="N715"/>
      <c r="O715"/>
      <c r="P715"/>
      <c r="Q715" s="62"/>
      <c r="R715"/>
    </row>
    <row r="716" spans="12:18" x14ac:dyDescent="0.2">
      <c r="L716"/>
      <c r="M716"/>
      <c r="N716"/>
      <c r="O716"/>
      <c r="P716"/>
      <c r="Q716" s="62"/>
      <c r="R716"/>
    </row>
    <row r="717" spans="12:18" x14ac:dyDescent="0.2">
      <c r="L717"/>
      <c r="M717"/>
      <c r="N717"/>
      <c r="O717"/>
      <c r="P717"/>
      <c r="Q717" s="62"/>
      <c r="R717"/>
    </row>
    <row r="718" spans="12:18" x14ac:dyDescent="0.2">
      <c r="L718"/>
      <c r="M718"/>
      <c r="N718"/>
      <c r="O718"/>
      <c r="P718"/>
      <c r="Q718" s="62"/>
      <c r="R718"/>
    </row>
    <row r="719" spans="12:18" x14ac:dyDescent="0.2">
      <c r="L719"/>
      <c r="M719"/>
      <c r="N719"/>
      <c r="O719"/>
      <c r="P719"/>
      <c r="Q719" s="62"/>
      <c r="R719"/>
    </row>
    <row r="720" spans="12:18" x14ac:dyDescent="0.2">
      <c r="L720"/>
      <c r="M720"/>
      <c r="N720"/>
      <c r="O720"/>
      <c r="P720"/>
      <c r="Q720" s="62"/>
      <c r="R720"/>
    </row>
    <row r="721" spans="12:18" x14ac:dyDescent="0.2">
      <c r="L721"/>
      <c r="M721"/>
      <c r="N721"/>
      <c r="O721"/>
      <c r="P721"/>
      <c r="Q721" s="62"/>
      <c r="R721"/>
    </row>
    <row r="722" spans="12:18" x14ac:dyDescent="0.2">
      <c r="L722"/>
      <c r="M722"/>
      <c r="N722"/>
      <c r="O722"/>
      <c r="P722"/>
      <c r="Q722" s="62"/>
      <c r="R722"/>
    </row>
    <row r="723" spans="12:18" x14ac:dyDescent="0.2">
      <c r="L723"/>
      <c r="M723"/>
      <c r="N723"/>
      <c r="O723"/>
      <c r="P723"/>
      <c r="Q723" s="62"/>
      <c r="R723"/>
    </row>
    <row r="724" spans="12:18" x14ac:dyDescent="0.2">
      <c r="L724"/>
      <c r="M724"/>
      <c r="N724"/>
      <c r="O724"/>
      <c r="P724"/>
      <c r="Q724" s="62"/>
      <c r="R724"/>
    </row>
    <row r="725" spans="12:18" x14ac:dyDescent="0.2">
      <c r="L725"/>
      <c r="M725"/>
      <c r="N725"/>
      <c r="O725"/>
      <c r="P725"/>
      <c r="Q725" s="62"/>
      <c r="R725"/>
    </row>
    <row r="726" spans="12:18" x14ac:dyDescent="0.2">
      <c r="L726"/>
      <c r="M726"/>
      <c r="N726"/>
      <c r="O726"/>
      <c r="P726"/>
      <c r="Q726" s="62"/>
      <c r="R726"/>
    </row>
    <row r="727" spans="12:18" x14ac:dyDescent="0.2">
      <c r="L727"/>
      <c r="M727"/>
      <c r="N727"/>
      <c r="O727"/>
      <c r="P727"/>
      <c r="Q727" s="62"/>
      <c r="R727"/>
    </row>
    <row r="728" spans="12:18" x14ac:dyDescent="0.2">
      <c r="L728"/>
      <c r="M728"/>
      <c r="N728"/>
      <c r="O728"/>
      <c r="P728"/>
      <c r="Q728" s="62"/>
      <c r="R728"/>
    </row>
    <row r="729" spans="12:18" x14ac:dyDescent="0.2">
      <c r="L729"/>
      <c r="M729"/>
      <c r="N729"/>
      <c r="O729"/>
      <c r="P729"/>
      <c r="Q729" s="62"/>
      <c r="R729"/>
    </row>
    <row r="730" spans="12:18" x14ac:dyDescent="0.2">
      <c r="L730"/>
      <c r="M730"/>
      <c r="N730"/>
      <c r="O730"/>
      <c r="P730"/>
      <c r="Q730" s="62"/>
      <c r="R730"/>
    </row>
    <row r="731" spans="12:18" x14ac:dyDescent="0.2">
      <c r="L731"/>
      <c r="M731"/>
      <c r="N731"/>
      <c r="O731"/>
      <c r="P731"/>
      <c r="Q731" s="62"/>
      <c r="R731"/>
    </row>
    <row r="732" spans="12:18" x14ac:dyDescent="0.2">
      <c r="L732"/>
      <c r="M732"/>
      <c r="N732"/>
      <c r="O732"/>
      <c r="P732"/>
      <c r="Q732" s="62"/>
      <c r="R732"/>
    </row>
    <row r="733" spans="12:18" x14ac:dyDescent="0.2">
      <c r="L733"/>
      <c r="M733"/>
      <c r="N733"/>
      <c r="O733"/>
      <c r="P733"/>
      <c r="Q733" s="62"/>
      <c r="R733"/>
    </row>
    <row r="734" spans="12:18" x14ac:dyDescent="0.2">
      <c r="L734"/>
      <c r="M734"/>
      <c r="N734"/>
      <c r="O734"/>
      <c r="P734"/>
      <c r="Q734" s="62"/>
      <c r="R734"/>
    </row>
    <row r="735" spans="12:18" x14ac:dyDescent="0.2">
      <c r="L735"/>
      <c r="M735"/>
      <c r="N735"/>
      <c r="O735"/>
      <c r="P735"/>
      <c r="Q735" s="62"/>
      <c r="R735"/>
    </row>
    <row r="736" spans="12:18" x14ac:dyDescent="0.2">
      <c r="L736"/>
      <c r="M736"/>
      <c r="N736"/>
      <c r="O736"/>
      <c r="P736"/>
      <c r="Q736" s="62"/>
      <c r="R736"/>
    </row>
    <row r="737" spans="12:18" x14ac:dyDescent="0.2">
      <c r="L737"/>
      <c r="M737"/>
      <c r="N737"/>
      <c r="O737"/>
      <c r="P737"/>
      <c r="Q737" s="62"/>
      <c r="R737"/>
    </row>
    <row r="738" spans="12:18" x14ac:dyDescent="0.2">
      <c r="L738"/>
      <c r="M738"/>
      <c r="N738"/>
      <c r="O738"/>
      <c r="P738"/>
      <c r="Q738" s="62"/>
      <c r="R738"/>
    </row>
    <row r="739" spans="12:18" x14ac:dyDescent="0.2">
      <c r="L739"/>
      <c r="M739"/>
      <c r="N739"/>
      <c r="O739"/>
      <c r="P739"/>
      <c r="Q739" s="62"/>
      <c r="R739"/>
    </row>
    <row r="740" spans="12:18" x14ac:dyDescent="0.2">
      <c r="L740"/>
      <c r="M740"/>
      <c r="N740"/>
      <c r="O740"/>
      <c r="P740"/>
      <c r="Q740" s="62"/>
      <c r="R740"/>
    </row>
    <row r="741" spans="12:18" x14ac:dyDescent="0.2">
      <c r="L741"/>
      <c r="M741"/>
      <c r="N741"/>
      <c r="O741"/>
      <c r="P741"/>
      <c r="Q741" s="62"/>
      <c r="R741"/>
    </row>
    <row r="742" spans="12:18" x14ac:dyDescent="0.2">
      <c r="L742"/>
      <c r="M742"/>
      <c r="N742"/>
      <c r="O742"/>
      <c r="P742"/>
      <c r="Q742" s="62"/>
      <c r="R742"/>
    </row>
    <row r="743" spans="12:18" x14ac:dyDescent="0.2">
      <c r="L743"/>
      <c r="M743"/>
      <c r="N743"/>
      <c r="O743"/>
      <c r="P743"/>
      <c r="Q743" s="62"/>
      <c r="R743"/>
    </row>
    <row r="744" spans="12:18" x14ac:dyDescent="0.2">
      <c r="L744"/>
      <c r="M744"/>
      <c r="N744"/>
      <c r="O744"/>
      <c r="P744"/>
      <c r="Q744" s="62"/>
      <c r="R744"/>
    </row>
    <row r="745" spans="12:18" x14ac:dyDescent="0.2">
      <c r="L745"/>
      <c r="M745"/>
      <c r="N745"/>
      <c r="O745"/>
      <c r="P745"/>
      <c r="Q745" s="62"/>
      <c r="R745"/>
    </row>
    <row r="746" spans="12:18" x14ac:dyDescent="0.2">
      <c r="L746"/>
      <c r="M746"/>
      <c r="N746"/>
      <c r="O746"/>
      <c r="P746"/>
      <c r="Q746" s="62"/>
      <c r="R746"/>
    </row>
    <row r="747" spans="12:18" x14ac:dyDescent="0.2">
      <c r="L747"/>
      <c r="M747"/>
      <c r="N747"/>
      <c r="O747"/>
      <c r="P747"/>
      <c r="Q747" s="62"/>
      <c r="R747"/>
    </row>
    <row r="748" spans="12:18" x14ac:dyDescent="0.2">
      <c r="L748"/>
      <c r="M748"/>
      <c r="N748"/>
      <c r="O748"/>
      <c r="P748"/>
      <c r="Q748" s="62"/>
      <c r="R748"/>
    </row>
    <row r="749" spans="12:18" x14ac:dyDescent="0.2">
      <c r="L749"/>
      <c r="M749"/>
      <c r="N749"/>
      <c r="O749"/>
      <c r="P749"/>
      <c r="Q749" s="62"/>
      <c r="R749"/>
    </row>
    <row r="750" spans="12:18" x14ac:dyDescent="0.2">
      <c r="L750"/>
      <c r="M750"/>
      <c r="N750"/>
      <c r="O750"/>
      <c r="P750"/>
      <c r="Q750" s="62"/>
      <c r="R750"/>
    </row>
    <row r="751" spans="12:18" x14ac:dyDescent="0.2">
      <c r="L751"/>
      <c r="M751"/>
      <c r="N751"/>
      <c r="O751"/>
      <c r="P751"/>
      <c r="Q751" s="62"/>
      <c r="R751"/>
    </row>
    <row r="752" spans="12:18" x14ac:dyDescent="0.2">
      <c r="L752"/>
      <c r="M752"/>
      <c r="N752"/>
      <c r="O752"/>
      <c r="P752"/>
      <c r="Q752" s="62"/>
      <c r="R752"/>
    </row>
    <row r="753" spans="12:18" x14ac:dyDescent="0.2">
      <c r="L753"/>
      <c r="M753"/>
      <c r="N753"/>
      <c r="O753"/>
      <c r="P753"/>
      <c r="Q753" s="62"/>
      <c r="R753"/>
    </row>
    <row r="754" spans="12:18" x14ac:dyDescent="0.2">
      <c r="L754"/>
      <c r="M754"/>
      <c r="N754"/>
      <c r="O754"/>
      <c r="P754"/>
      <c r="Q754" s="62"/>
      <c r="R754"/>
    </row>
    <row r="755" spans="12:18" x14ac:dyDescent="0.2">
      <c r="L755"/>
      <c r="M755"/>
      <c r="N755"/>
      <c r="O755"/>
      <c r="P755"/>
      <c r="Q755" s="62"/>
      <c r="R755"/>
    </row>
    <row r="756" spans="12:18" x14ac:dyDescent="0.2">
      <c r="L756"/>
      <c r="M756"/>
      <c r="N756"/>
      <c r="O756"/>
      <c r="P756"/>
      <c r="Q756" s="62"/>
      <c r="R756"/>
    </row>
    <row r="757" spans="12:18" x14ac:dyDescent="0.2">
      <c r="L757"/>
      <c r="M757"/>
      <c r="N757"/>
      <c r="O757"/>
      <c r="P757"/>
      <c r="Q757" s="62"/>
      <c r="R757"/>
    </row>
    <row r="758" spans="12:18" x14ac:dyDescent="0.2">
      <c r="L758"/>
      <c r="M758"/>
      <c r="N758"/>
      <c r="O758"/>
      <c r="P758"/>
      <c r="Q758" s="62"/>
      <c r="R758"/>
    </row>
    <row r="759" spans="12:18" x14ac:dyDescent="0.2">
      <c r="L759"/>
      <c r="M759"/>
      <c r="N759"/>
      <c r="O759"/>
      <c r="P759"/>
      <c r="Q759" s="62"/>
      <c r="R759"/>
    </row>
    <row r="760" spans="12:18" x14ac:dyDescent="0.2">
      <c r="L760"/>
      <c r="M760"/>
      <c r="N760"/>
      <c r="O760"/>
      <c r="P760"/>
      <c r="Q760" s="62"/>
      <c r="R760"/>
    </row>
    <row r="761" spans="12:18" x14ac:dyDescent="0.2">
      <c r="L761"/>
      <c r="M761"/>
      <c r="N761"/>
      <c r="O761"/>
      <c r="P761"/>
      <c r="Q761" s="62"/>
      <c r="R761"/>
    </row>
    <row r="762" spans="12:18" x14ac:dyDescent="0.2">
      <c r="L762"/>
      <c r="M762"/>
      <c r="N762"/>
      <c r="O762"/>
      <c r="P762"/>
      <c r="Q762" s="62"/>
      <c r="R762"/>
    </row>
    <row r="763" spans="12:18" x14ac:dyDescent="0.2">
      <c r="L763"/>
      <c r="M763"/>
      <c r="N763"/>
      <c r="O763"/>
      <c r="P763"/>
      <c r="Q763" s="62"/>
      <c r="R763"/>
    </row>
    <row r="764" spans="12:18" x14ac:dyDescent="0.2">
      <c r="L764"/>
      <c r="M764"/>
      <c r="N764"/>
      <c r="O764"/>
      <c r="P764"/>
      <c r="Q764" s="62"/>
      <c r="R764"/>
    </row>
    <row r="765" spans="12:18" x14ac:dyDescent="0.2">
      <c r="L765"/>
      <c r="M765"/>
      <c r="N765"/>
      <c r="O765"/>
      <c r="P765"/>
      <c r="Q765" s="62"/>
      <c r="R765"/>
    </row>
    <row r="766" spans="12:18" x14ac:dyDescent="0.2">
      <c r="L766"/>
      <c r="M766"/>
      <c r="N766"/>
      <c r="O766"/>
      <c r="P766"/>
      <c r="Q766" s="62"/>
      <c r="R766"/>
    </row>
    <row r="767" spans="12:18" x14ac:dyDescent="0.2">
      <c r="L767"/>
      <c r="M767"/>
      <c r="N767"/>
      <c r="O767"/>
      <c r="P767"/>
      <c r="Q767" s="62"/>
      <c r="R767"/>
    </row>
    <row r="768" spans="12:18" x14ac:dyDescent="0.2">
      <c r="L768"/>
      <c r="M768"/>
      <c r="N768"/>
      <c r="O768"/>
      <c r="P768"/>
      <c r="Q768" s="62"/>
      <c r="R768"/>
    </row>
    <row r="769" spans="12:18" x14ac:dyDescent="0.2">
      <c r="L769"/>
      <c r="M769"/>
      <c r="N769"/>
      <c r="O769"/>
      <c r="P769"/>
      <c r="Q769" s="62"/>
      <c r="R769"/>
    </row>
    <row r="770" spans="12:18" x14ac:dyDescent="0.2">
      <c r="L770"/>
      <c r="M770"/>
      <c r="N770"/>
      <c r="O770"/>
      <c r="P770"/>
      <c r="Q770" s="62"/>
      <c r="R770"/>
    </row>
    <row r="771" spans="12:18" x14ac:dyDescent="0.2">
      <c r="L771"/>
      <c r="M771"/>
      <c r="N771"/>
      <c r="O771"/>
      <c r="P771"/>
      <c r="Q771" s="62"/>
      <c r="R771"/>
    </row>
    <row r="772" spans="12:18" x14ac:dyDescent="0.2">
      <c r="L772"/>
      <c r="M772"/>
      <c r="N772"/>
      <c r="O772"/>
      <c r="P772"/>
      <c r="Q772" s="62"/>
      <c r="R772"/>
    </row>
    <row r="773" spans="12:18" x14ac:dyDescent="0.2">
      <c r="L773"/>
      <c r="M773"/>
      <c r="N773"/>
      <c r="O773"/>
      <c r="P773"/>
      <c r="Q773" s="62"/>
      <c r="R773"/>
    </row>
    <row r="774" spans="12:18" x14ac:dyDescent="0.2">
      <c r="L774"/>
      <c r="M774"/>
      <c r="N774"/>
      <c r="O774"/>
      <c r="P774"/>
      <c r="Q774" s="62"/>
      <c r="R774"/>
    </row>
    <row r="775" spans="12:18" x14ac:dyDescent="0.2">
      <c r="L775"/>
      <c r="M775"/>
      <c r="N775"/>
      <c r="O775"/>
      <c r="P775"/>
      <c r="Q775" s="62"/>
      <c r="R775"/>
    </row>
    <row r="776" spans="12:18" x14ac:dyDescent="0.2">
      <c r="L776"/>
      <c r="M776"/>
      <c r="N776"/>
      <c r="O776"/>
      <c r="P776"/>
      <c r="Q776" s="62"/>
      <c r="R776"/>
    </row>
    <row r="777" spans="12:18" x14ac:dyDescent="0.2">
      <c r="L777"/>
      <c r="M777"/>
      <c r="N777"/>
      <c r="O777"/>
      <c r="P777"/>
      <c r="Q777" s="62"/>
      <c r="R777"/>
    </row>
    <row r="778" spans="12:18" x14ac:dyDescent="0.2">
      <c r="L778"/>
      <c r="M778"/>
      <c r="N778"/>
      <c r="O778"/>
      <c r="P778"/>
      <c r="Q778" s="62"/>
      <c r="R778"/>
    </row>
    <row r="779" spans="12:18" x14ac:dyDescent="0.2">
      <c r="L779"/>
      <c r="M779"/>
      <c r="N779"/>
      <c r="O779"/>
      <c r="P779"/>
      <c r="Q779" s="62"/>
      <c r="R779"/>
    </row>
    <row r="780" spans="12:18" x14ac:dyDescent="0.2">
      <c r="L780"/>
      <c r="M780"/>
      <c r="N780"/>
      <c r="O780"/>
      <c r="P780"/>
      <c r="Q780" s="62"/>
      <c r="R780"/>
    </row>
    <row r="781" spans="12:18" x14ac:dyDescent="0.2">
      <c r="L781"/>
      <c r="M781"/>
      <c r="N781"/>
      <c r="O781"/>
      <c r="P781"/>
      <c r="Q781" s="62"/>
      <c r="R781"/>
    </row>
    <row r="782" spans="12:18" x14ac:dyDescent="0.2">
      <c r="L782"/>
      <c r="M782"/>
      <c r="N782"/>
      <c r="O782"/>
      <c r="P782"/>
      <c r="Q782" s="62"/>
      <c r="R782"/>
    </row>
    <row r="783" spans="12:18" x14ac:dyDescent="0.2">
      <c r="L783"/>
      <c r="M783"/>
      <c r="N783"/>
      <c r="O783"/>
      <c r="P783"/>
      <c r="Q783" s="62"/>
      <c r="R783"/>
    </row>
    <row r="784" spans="12:18" x14ac:dyDescent="0.2">
      <c r="L784"/>
      <c r="M784"/>
      <c r="N784"/>
      <c r="O784"/>
      <c r="P784"/>
      <c r="Q784" s="62"/>
      <c r="R784"/>
    </row>
    <row r="785" spans="12:18" x14ac:dyDescent="0.2">
      <c r="L785"/>
      <c r="M785"/>
      <c r="N785"/>
      <c r="O785"/>
      <c r="P785"/>
      <c r="Q785" s="62"/>
      <c r="R785"/>
    </row>
    <row r="786" spans="12:18" x14ac:dyDescent="0.2">
      <c r="L786"/>
      <c r="M786"/>
      <c r="N786"/>
      <c r="O786"/>
      <c r="P786"/>
      <c r="Q786" s="62"/>
      <c r="R786"/>
    </row>
    <row r="787" spans="12:18" x14ac:dyDescent="0.2">
      <c r="L787"/>
      <c r="M787"/>
      <c r="N787"/>
      <c r="O787"/>
      <c r="P787"/>
      <c r="Q787" s="62"/>
      <c r="R787"/>
    </row>
    <row r="788" spans="12:18" x14ac:dyDescent="0.2">
      <c r="L788"/>
      <c r="M788"/>
      <c r="N788"/>
      <c r="O788"/>
      <c r="P788"/>
      <c r="Q788" s="62"/>
      <c r="R788"/>
    </row>
    <row r="789" spans="12:18" x14ac:dyDescent="0.2">
      <c r="L789"/>
      <c r="M789"/>
      <c r="N789"/>
      <c r="O789"/>
      <c r="P789"/>
      <c r="Q789" s="62"/>
      <c r="R789"/>
    </row>
    <row r="790" spans="12:18" x14ac:dyDescent="0.2">
      <c r="L790"/>
      <c r="M790"/>
      <c r="N790"/>
      <c r="O790"/>
      <c r="P790"/>
      <c r="Q790" s="62"/>
      <c r="R790"/>
    </row>
    <row r="791" spans="12:18" x14ac:dyDescent="0.2">
      <c r="L791"/>
      <c r="M791"/>
      <c r="N791"/>
      <c r="O791"/>
      <c r="P791"/>
      <c r="Q791" s="62"/>
      <c r="R791"/>
    </row>
    <row r="792" spans="12:18" x14ac:dyDescent="0.2">
      <c r="L792"/>
      <c r="M792"/>
      <c r="N792"/>
      <c r="O792"/>
      <c r="P792"/>
      <c r="Q792" s="62"/>
      <c r="R792"/>
    </row>
    <row r="793" spans="12:18" x14ac:dyDescent="0.2">
      <c r="L793"/>
      <c r="M793"/>
      <c r="N793"/>
      <c r="O793"/>
      <c r="P793"/>
      <c r="Q793" s="62"/>
      <c r="R793"/>
    </row>
    <row r="794" spans="12:18" x14ac:dyDescent="0.2">
      <c r="L794"/>
      <c r="M794"/>
      <c r="N794"/>
      <c r="O794"/>
      <c r="P794"/>
      <c r="Q794" s="62"/>
      <c r="R794"/>
    </row>
    <row r="795" spans="12:18" x14ac:dyDescent="0.2">
      <c r="L795"/>
      <c r="M795"/>
      <c r="N795"/>
      <c r="O795"/>
      <c r="P795"/>
      <c r="Q795" s="62"/>
      <c r="R795"/>
    </row>
    <row r="796" spans="12:18" x14ac:dyDescent="0.2">
      <c r="L796"/>
      <c r="M796"/>
      <c r="N796"/>
      <c r="O796"/>
      <c r="P796"/>
      <c r="Q796" s="62"/>
      <c r="R796"/>
    </row>
    <row r="797" spans="12:18" x14ac:dyDescent="0.2">
      <c r="L797"/>
      <c r="M797"/>
      <c r="N797"/>
      <c r="O797"/>
      <c r="P797"/>
      <c r="Q797" s="62"/>
      <c r="R797"/>
    </row>
    <row r="798" spans="12:18" x14ac:dyDescent="0.2">
      <c r="L798"/>
      <c r="M798"/>
      <c r="N798"/>
      <c r="O798"/>
      <c r="P798"/>
      <c r="Q798" s="62"/>
      <c r="R798"/>
    </row>
    <row r="799" spans="12:18" x14ac:dyDescent="0.2">
      <c r="L799"/>
      <c r="M799"/>
      <c r="N799"/>
      <c r="O799"/>
      <c r="P799"/>
      <c r="Q799" s="62"/>
      <c r="R799"/>
    </row>
    <row r="800" spans="12:18" x14ac:dyDescent="0.2">
      <c r="L800"/>
      <c r="M800"/>
      <c r="N800"/>
      <c r="O800"/>
      <c r="P800"/>
      <c r="Q800" s="62"/>
      <c r="R800"/>
    </row>
    <row r="801" spans="12:18" x14ac:dyDescent="0.2">
      <c r="L801"/>
      <c r="M801"/>
      <c r="N801"/>
      <c r="O801"/>
      <c r="P801"/>
      <c r="Q801" s="62"/>
      <c r="R801"/>
    </row>
    <row r="802" spans="12:18" x14ac:dyDescent="0.2">
      <c r="L802"/>
      <c r="M802"/>
      <c r="N802"/>
      <c r="O802"/>
      <c r="P802"/>
      <c r="Q802" s="62"/>
      <c r="R802"/>
    </row>
    <row r="803" spans="12:18" x14ac:dyDescent="0.2">
      <c r="L803"/>
      <c r="M803"/>
      <c r="N803"/>
      <c r="O803"/>
      <c r="P803"/>
      <c r="Q803" s="62"/>
      <c r="R803"/>
    </row>
    <row r="804" spans="12:18" x14ac:dyDescent="0.2">
      <c r="L804"/>
      <c r="M804"/>
      <c r="N804"/>
      <c r="O804"/>
      <c r="P804"/>
      <c r="Q804" s="62"/>
      <c r="R804"/>
    </row>
    <row r="805" spans="12:18" x14ac:dyDescent="0.2">
      <c r="L805"/>
      <c r="M805"/>
      <c r="N805"/>
      <c r="O805"/>
      <c r="P805"/>
      <c r="Q805" s="62"/>
      <c r="R805"/>
    </row>
    <row r="806" spans="12:18" x14ac:dyDescent="0.2">
      <c r="L806"/>
      <c r="M806"/>
      <c r="N806"/>
      <c r="O806"/>
      <c r="P806"/>
      <c r="Q806" s="62"/>
      <c r="R806"/>
    </row>
    <row r="807" spans="12:18" x14ac:dyDescent="0.2">
      <c r="L807"/>
      <c r="M807"/>
      <c r="N807"/>
      <c r="O807"/>
      <c r="P807"/>
      <c r="Q807" s="62"/>
      <c r="R807"/>
    </row>
    <row r="808" spans="12:18" x14ac:dyDescent="0.2">
      <c r="L808"/>
      <c r="M808"/>
      <c r="N808"/>
      <c r="O808"/>
      <c r="P808"/>
      <c r="Q808" s="62"/>
      <c r="R808"/>
    </row>
    <row r="809" spans="12:18" x14ac:dyDescent="0.2">
      <c r="L809"/>
      <c r="M809"/>
      <c r="N809"/>
      <c r="O809"/>
      <c r="P809"/>
      <c r="Q809" s="62"/>
      <c r="R809"/>
    </row>
    <row r="810" spans="12:18" x14ac:dyDescent="0.2">
      <c r="L810"/>
      <c r="M810"/>
      <c r="N810"/>
      <c r="O810"/>
      <c r="P810"/>
      <c r="Q810" s="62"/>
      <c r="R810"/>
    </row>
    <row r="811" spans="12:18" x14ac:dyDescent="0.2">
      <c r="L811"/>
      <c r="M811"/>
      <c r="N811"/>
      <c r="O811"/>
      <c r="P811"/>
      <c r="Q811" s="62"/>
      <c r="R811"/>
    </row>
    <row r="812" spans="12:18" x14ac:dyDescent="0.2">
      <c r="L812"/>
      <c r="M812"/>
      <c r="N812"/>
      <c r="O812"/>
      <c r="P812"/>
      <c r="Q812" s="62"/>
      <c r="R812"/>
    </row>
    <row r="813" spans="12:18" x14ac:dyDescent="0.2">
      <c r="L813"/>
      <c r="M813"/>
      <c r="N813"/>
      <c r="O813"/>
      <c r="P813"/>
      <c r="Q813" s="62"/>
      <c r="R813"/>
    </row>
    <row r="814" spans="12:18" x14ac:dyDescent="0.2">
      <c r="L814"/>
      <c r="M814"/>
      <c r="N814"/>
      <c r="O814"/>
      <c r="P814"/>
      <c r="Q814" s="62"/>
      <c r="R814"/>
    </row>
    <row r="815" spans="12:18" x14ac:dyDescent="0.2">
      <c r="L815"/>
      <c r="M815"/>
      <c r="N815"/>
      <c r="O815"/>
      <c r="P815"/>
      <c r="Q815" s="62"/>
      <c r="R815"/>
    </row>
    <row r="816" spans="12:18" x14ac:dyDescent="0.2">
      <c r="L816"/>
      <c r="M816"/>
      <c r="N816"/>
      <c r="O816"/>
      <c r="P816"/>
      <c r="Q816" s="62"/>
      <c r="R816"/>
    </row>
    <row r="817" spans="12:19" x14ac:dyDescent="0.2">
      <c r="L817"/>
      <c r="M817"/>
      <c r="N817"/>
      <c r="O817"/>
      <c r="P817"/>
      <c r="Q817" s="62"/>
      <c r="R817"/>
    </row>
    <row r="818" spans="12:19" x14ac:dyDescent="0.2">
      <c r="L818"/>
      <c r="M818"/>
      <c r="N818"/>
      <c r="O818"/>
      <c r="P818"/>
      <c r="Q818" s="62"/>
      <c r="R818"/>
    </row>
    <row r="819" spans="12:19" x14ac:dyDescent="0.2">
      <c r="L819"/>
      <c r="M819"/>
      <c r="N819"/>
      <c r="O819"/>
      <c r="P819"/>
      <c r="Q819" s="62"/>
      <c r="R819"/>
    </row>
    <row r="820" spans="12:19" x14ac:dyDescent="0.2">
      <c r="L820"/>
      <c r="M820"/>
      <c r="N820"/>
      <c r="O820"/>
      <c r="P820"/>
      <c r="Q820" s="62"/>
      <c r="R820"/>
    </row>
    <row r="821" spans="12:19" x14ac:dyDescent="0.2">
      <c r="L821"/>
      <c r="M821"/>
      <c r="N821"/>
      <c r="O821"/>
      <c r="P821"/>
      <c r="Q821" s="62"/>
      <c r="R821"/>
    </row>
    <row r="822" spans="12:19" x14ac:dyDescent="0.2">
      <c r="L822"/>
      <c r="M822"/>
      <c r="N822"/>
      <c r="O822"/>
      <c r="P822"/>
      <c r="Q822" s="62"/>
      <c r="R822"/>
    </row>
    <row r="823" spans="12:19" x14ac:dyDescent="0.2">
      <c r="L823"/>
      <c r="M823"/>
      <c r="N823"/>
      <c r="O823"/>
      <c r="P823"/>
      <c r="Q823" s="62"/>
      <c r="R823"/>
    </row>
    <row r="824" spans="12:19" x14ac:dyDescent="0.2">
      <c r="L824"/>
      <c r="M824"/>
      <c r="N824"/>
      <c r="O824"/>
      <c r="P824"/>
      <c r="Q824" s="62"/>
      <c r="R824"/>
    </row>
    <row r="825" spans="12:19" ht="15.75" x14ac:dyDescent="0.25">
      <c r="L825"/>
      <c r="M825"/>
      <c r="N825"/>
      <c r="O825"/>
      <c r="P825"/>
      <c r="Q825" s="62"/>
      <c r="R825"/>
      <c r="S825" s="134"/>
    </row>
    <row r="826" spans="12:19" x14ac:dyDescent="0.2">
      <c r="L826"/>
      <c r="M826"/>
      <c r="N826"/>
      <c r="O826"/>
      <c r="P826"/>
      <c r="Q826" s="62"/>
      <c r="R826"/>
    </row>
    <row r="827" spans="12:19" x14ac:dyDescent="0.2">
      <c r="L827"/>
      <c r="M827"/>
      <c r="N827"/>
      <c r="O827"/>
      <c r="P827"/>
      <c r="Q827" s="62"/>
      <c r="R827"/>
    </row>
    <row r="828" spans="12:19" x14ac:dyDescent="0.2">
      <c r="L828"/>
      <c r="M828"/>
      <c r="N828"/>
      <c r="O828"/>
      <c r="P828"/>
      <c r="Q828" s="62"/>
      <c r="R828"/>
    </row>
    <row r="829" spans="12:19" x14ac:dyDescent="0.2">
      <c r="L829"/>
      <c r="M829"/>
      <c r="N829"/>
      <c r="O829"/>
      <c r="P829"/>
      <c r="Q829" s="62"/>
      <c r="R829"/>
    </row>
    <row r="830" spans="12:19" x14ac:dyDescent="0.2">
      <c r="L830"/>
      <c r="M830"/>
      <c r="N830"/>
      <c r="O830"/>
      <c r="P830"/>
      <c r="Q830" s="62"/>
      <c r="R830"/>
    </row>
    <row r="831" spans="12:19" x14ac:dyDescent="0.2">
      <c r="L831"/>
      <c r="M831"/>
      <c r="N831"/>
      <c r="O831"/>
      <c r="P831"/>
      <c r="Q831" s="62"/>
      <c r="R831"/>
    </row>
    <row r="832" spans="12:19" x14ac:dyDescent="0.2">
      <c r="L832"/>
      <c r="M832"/>
      <c r="N832"/>
      <c r="O832"/>
      <c r="P832"/>
      <c r="Q832" s="62"/>
      <c r="R832"/>
    </row>
    <row r="833" spans="12:18" x14ac:dyDescent="0.2">
      <c r="L833"/>
      <c r="M833"/>
      <c r="N833"/>
      <c r="O833"/>
      <c r="P833"/>
      <c r="Q833" s="62"/>
      <c r="R833"/>
    </row>
    <row r="834" spans="12:18" x14ac:dyDescent="0.2">
      <c r="L834"/>
      <c r="M834"/>
      <c r="N834"/>
      <c r="O834"/>
      <c r="P834"/>
      <c r="Q834" s="62"/>
      <c r="R834"/>
    </row>
    <row r="835" spans="12:18" x14ac:dyDescent="0.2">
      <c r="L835"/>
      <c r="M835"/>
      <c r="N835"/>
      <c r="O835"/>
      <c r="P835"/>
      <c r="Q835" s="62"/>
      <c r="R835"/>
    </row>
    <row r="836" spans="12:18" x14ac:dyDescent="0.2">
      <c r="L836"/>
      <c r="M836"/>
      <c r="N836"/>
      <c r="O836"/>
      <c r="P836"/>
      <c r="Q836" s="62"/>
      <c r="R836"/>
    </row>
    <row r="837" spans="12:18" x14ac:dyDescent="0.2">
      <c r="L837"/>
      <c r="M837"/>
      <c r="N837"/>
      <c r="O837"/>
      <c r="P837"/>
      <c r="Q837" s="62"/>
      <c r="R837"/>
    </row>
    <row r="838" spans="12:18" x14ac:dyDescent="0.2">
      <c r="L838"/>
      <c r="M838"/>
      <c r="N838"/>
      <c r="O838"/>
      <c r="P838"/>
      <c r="Q838" s="62"/>
      <c r="R838"/>
    </row>
    <row r="839" spans="12:18" x14ac:dyDescent="0.2">
      <c r="L839"/>
      <c r="M839"/>
      <c r="N839"/>
      <c r="O839"/>
      <c r="P839"/>
      <c r="Q839" s="62"/>
      <c r="R839"/>
    </row>
    <row r="840" spans="12:18" x14ac:dyDescent="0.2">
      <c r="L840"/>
      <c r="M840"/>
      <c r="N840"/>
      <c r="O840"/>
      <c r="P840"/>
      <c r="Q840" s="62"/>
      <c r="R840"/>
    </row>
    <row r="841" spans="12:18" x14ac:dyDescent="0.2">
      <c r="L841"/>
      <c r="M841"/>
      <c r="N841"/>
      <c r="O841"/>
      <c r="P841"/>
      <c r="Q841" s="62"/>
      <c r="R841"/>
    </row>
    <row r="842" spans="12:18" x14ac:dyDescent="0.2">
      <c r="L842"/>
      <c r="M842"/>
      <c r="N842"/>
      <c r="O842"/>
      <c r="P842"/>
      <c r="Q842" s="62"/>
      <c r="R842"/>
    </row>
    <row r="843" spans="12:18" x14ac:dyDescent="0.2">
      <c r="L843"/>
      <c r="M843"/>
      <c r="N843"/>
      <c r="O843"/>
      <c r="P843"/>
      <c r="Q843" s="62"/>
      <c r="R843"/>
    </row>
    <row r="844" spans="12:18" x14ac:dyDescent="0.2">
      <c r="L844"/>
      <c r="M844"/>
      <c r="N844"/>
      <c r="O844"/>
      <c r="P844"/>
      <c r="Q844" s="62"/>
      <c r="R844"/>
    </row>
    <row r="845" spans="12:18" x14ac:dyDescent="0.2">
      <c r="L845"/>
      <c r="M845"/>
      <c r="N845"/>
      <c r="O845"/>
      <c r="P845"/>
      <c r="Q845" s="62"/>
      <c r="R845"/>
    </row>
    <row r="846" spans="12:18" x14ac:dyDescent="0.2">
      <c r="L846"/>
      <c r="M846"/>
      <c r="N846"/>
      <c r="O846"/>
      <c r="P846"/>
      <c r="Q846" s="62"/>
      <c r="R846"/>
    </row>
    <row r="847" spans="12:18" x14ac:dyDescent="0.2">
      <c r="L847"/>
      <c r="M847"/>
      <c r="N847"/>
      <c r="O847"/>
      <c r="P847"/>
      <c r="Q847" s="62"/>
      <c r="R847"/>
    </row>
    <row r="848" spans="12:18" x14ac:dyDescent="0.2">
      <c r="L848"/>
      <c r="M848"/>
      <c r="N848"/>
      <c r="O848"/>
      <c r="P848"/>
      <c r="Q848" s="62"/>
      <c r="R848"/>
    </row>
    <row r="849" spans="12:18" x14ac:dyDescent="0.2">
      <c r="L849"/>
      <c r="M849"/>
      <c r="N849"/>
      <c r="O849"/>
      <c r="P849"/>
      <c r="Q849" s="62"/>
      <c r="R849"/>
    </row>
    <row r="850" spans="12:18" x14ac:dyDescent="0.2">
      <c r="L850"/>
      <c r="M850"/>
      <c r="N850"/>
      <c r="O850"/>
      <c r="P850"/>
      <c r="Q850" s="62"/>
      <c r="R850"/>
    </row>
    <row r="851" spans="12:18" x14ac:dyDescent="0.2">
      <c r="L851"/>
      <c r="M851"/>
      <c r="N851"/>
      <c r="O851"/>
      <c r="P851"/>
      <c r="Q851" s="62"/>
      <c r="R851"/>
    </row>
    <row r="852" spans="12:18" x14ac:dyDescent="0.2">
      <c r="L852"/>
      <c r="M852"/>
      <c r="N852"/>
      <c r="O852"/>
      <c r="P852"/>
      <c r="Q852" s="62"/>
      <c r="R852"/>
    </row>
    <row r="853" spans="12:18" x14ac:dyDescent="0.2">
      <c r="L853"/>
      <c r="M853"/>
      <c r="N853"/>
      <c r="O853"/>
      <c r="P853"/>
      <c r="Q853" s="62"/>
      <c r="R853"/>
    </row>
    <row r="854" spans="12:18" x14ac:dyDescent="0.2">
      <c r="L854"/>
      <c r="M854"/>
      <c r="N854"/>
      <c r="O854"/>
      <c r="P854"/>
      <c r="Q854" s="62"/>
      <c r="R854"/>
    </row>
    <row r="855" spans="12:18" x14ac:dyDescent="0.2">
      <c r="L855"/>
      <c r="M855"/>
      <c r="N855"/>
      <c r="O855"/>
      <c r="P855"/>
      <c r="Q855" s="62"/>
      <c r="R855"/>
    </row>
    <row r="856" spans="12:18" x14ac:dyDescent="0.2">
      <c r="L856"/>
      <c r="M856"/>
      <c r="N856"/>
      <c r="O856"/>
      <c r="P856"/>
      <c r="Q856" s="62"/>
      <c r="R856"/>
    </row>
    <row r="857" spans="12:18" x14ac:dyDescent="0.2">
      <c r="L857"/>
      <c r="M857"/>
      <c r="N857"/>
      <c r="O857"/>
      <c r="P857"/>
      <c r="Q857" s="62"/>
      <c r="R857"/>
    </row>
    <row r="858" spans="12:18" x14ac:dyDescent="0.2">
      <c r="L858"/>
      <c r="M858"/>
      <c r="N858"/>
      <c r="O858"/>
      <c r="P858"/>
      <c r="Q858" s="62"/>
      <c r="R858"/>
    </row>
    <row r="859" spans="12:18" x14ac:dyDescent="0.2">
      <c r="L859"/>
      <c r="M859"/>
      <c r="N859"/>
      <c r="O859"/>
      <c r="P859"/>
      <c r="Q859" s="62"/>
      <c r="R859"/>
    </row>
    <row r="860" spans="12:18" x14ac:dyDescent="0.2">
      <c r="L860"/>
      <c r="M860"/>
      <c r="N860"/>
      <c r="O860"/>
      <c r="P860"/>
      <c r="Q860" s="62"/>
      <c r="R860"/>
    </row>
    <row r="861" spans="12:18" x14ac:dyDescent="0.2">
      <c r="L861"/>
      <c r="M861"/>
      <c r="N861"/>
      <c r="O861"/>
      <c r="P861"/>
      <c r="Q861" s="62"/>
      <c r="R861"/>
    </row>
    <row r="862" spans="12:18" x14ac:dyDescent="0.2">
      <c r="L862"/>
      <c r="M862"/>
      <c r="N862"/>
      <c r="O862"/>
      <c r="P862"/>
      <c r="Q862" s="62"/>
      <c r="R862"/>
    </row>
    <row r="863" spans="12:18" x14ac:dyDescent="0.2">
      <c r="L863"/>
      <c r="M863"/>
      <c r="N863"/>
      <c r="O863"/>
      <c r="P863"/>
      <c r="Q863" s="62"/>
      <c r="R863"/>
    </row>
    <row r="864" spans="12:18" x14ac:dyDescent="0.2">
      <c r="L864"/>
      <c r="M864"/>
      <c r="N864"/>
      <c r="O864"/>
      <c r="P864"/>
      <c r="Q864" s="62"/>
      <c r="R864"/>
    </row>
    <row r="865" spans="12:19" x14ac:dyDescent="0.2">
      <c r="L865"/>
      <c r="M865"/>
      <c r="N865"/>
      <c r="O865"/>
      <c r="P865"/>
      <c r="Q865" s="62"/>
      <c r="R865"/>
    </row>
    <row r="866" spans="12:19" x14ac:dyDescent="0.2">
      <c r="L866"/>
      <c r="M866"/>
      <c r="N866"/>
      <c r="O866"/>
      <c r="P866"/>
      <c r="Q866" s="62"/>
      <c r="R866"/>
    </row>
    <row r="867" spans="12:19" x14ac:dyDescent="0.2">
      <c r="L867"/>
      <c r="M867"/>
      <c r="N867"/>
      <c r="O867"/>
      <c r="P867"/>
      <c r="Q867" s="62"/>
      <c r="R867"/>
    </row>
    <row r="868" spans="12:19" x14ac:dyDescent="0.2">
      <c r="L868"/>
      <c r="M868"/>
      <c r="N868"/>
      <c r="O868"/>
      <c r="P868"/>
      <c r="Q868" s="62"/>
      <c r="R868"/>
    </row>
    <row r="869" spans="12:19" x14ac:dyDescent="0.2">
      <c r="L869"/>
      <c r="M869"/>
      <c r="N869"/>
      <c r="O869"/>
      <c r="P869"/>
      <c r="Q869" s="62"/>
      <c r="R869"/>
    </row>
    <row r="870" spans="12:19" x14ac:dyDescent="0.2">
      <c r="L870"/>
      <c r="M870"/>
      <c r="N870"/>
      <c r="O870"/>
      <c r="P870"/>
      <c r="Q870" s="62"/>
      <c r="R870"/>
    </row>
    <row r="871" spans="12:19" x14ac:dyDescent="0.2">
      <c r="L871"/>
      <c r="M871"/>
      <c r="N871"/>
      <c r="O871"/>
      <c r="P871"/>
      <c r="Q871" s="62"/>
      <c r="R871"/>
    </row>
    <row r="872" spans="12:19" x14ac:dyDescent="0.2">
      <c r="L872"/>
      <c r="M872"/>
      <c r="N872"/>
      <c r="O872"/>
      <c r="P872"/>
      <c r="Q872" s="62"/>
      <c r="R872"/>
    </row>
    <row r="873" spans="12:19" ht="51" x14ac:dyDescent="0.2">
      <c r="L873"/>
      <c r="M873"/>
      <c r="N873"/>
      <c r="O873"/>
      <c r="P873"/>
      <c r="Q873" s="62"/>
      <c r="R873"/>
      <c r="S873" t="s">
        <v>587</v>
      </c>
    </row>
    <row r="874" spans="12:19" x14ac:dyDescent="0.2">
      <c r="L874"/>
      <c r="M874"/>
      <c r="N874"/>
      <c r="O874"/>
      <c r="P874"/>
      <c r="Q874" s="62"/>
      <c r="R874"/>
    </row>
    <row r="875" spans="12:19" x14ac:dyDescent="0.2">
      <c r="L875"/>
      <c r="M875"/>
      <c r="N875"/>
      <c r="O875"/>
      <c r="P875"/>
      <c r="Q875" s="62"/>
      <c r="R875"/>
    </row>
    <row r="876" spans="12:19" x14ac:dyDescent="0.2">
      <c r="L876"/>
      <c r="M876"/>
      <c r="N876"/>
      <c r="O876"/>
      <c r="P876"/>
      <c r="Q876" s="62"/>
      <c r="R876"/>
    </row>
    <row r="877" spans="12:19" x14ac:dyDescent="0.2">
      <c r="L877"/>
      <c r="M877"/>
      <c r="N877"/>
      <c r="O877"/>
      <c r="P877"/>
      <c r="Q877" s="62"/>
      <c r="R877"/>
    </row>
    <row r="878" spans="12:19" x14ac:dyDescent="0.2">
      <c r="L878"/>
      <c r="M878"/>
      <c r="N878"/>
      <c r="O878"/>
      <c r="P878"/>
      <c r="Q878" s="62"/>
      <c r="R878"/>
    </row>
    <row r="879" spans="12:19" x14ac:dyDescent="0.2">
      <c r="L879"/>
      <c r="M879"/>
      <c r="N879"/>
      <c r="O879"/>
      <c r="P879"/>
      <c r="Q879" s="62"/>
      <c r="R879"/>
    </row>
    <row r="880" spans="12:19" x14ac:dyDescent="0.2">
      <c r="L880"/>
      <c r="M880"/>
      <c r="N880"/>
      <c r="O880"/>
      <c r="P880"/>
      <c r="Q880" s="62"/>
      <c r="R880"/>
    </row>
    <row r="881" spans="12:18" x14ac:dyDescent="0.2">
      <c r="L881"/>
      <c r="M881"/>
      <c r="N881"/>
      <c r="O881"/>
      <c r="P881"/>
      <c r="Q881" s="62"/>
      <c r="R881"/>
    </row>
    <row r="882" spans="12:18" x14ac:dyDescent="0.2">
      <c r="L882"/>
      <c r="M882"/>
      <c r="N882"/>
      <c r="O882"/>
      <c r="P882"/>
      <c r="Q882" s="62"/>
      <c r="R882"/>
    </row>
    <row r="883" spans="12:18" x14ac:dyDescent="0.2">
      <c r="L883"/>
      <c r="M883"/>
      <c r="N883"/>
      <c r="O883"/>
      <c r="P883"/>
      <c r="Q883" s="62"/>
      <c r="R883"/>
    </row>
    <row r="884" spans="12:18" x14ac:dyDescent="0.2">
      <c r="L884"/>
      <c r="M884"/>
      <c r="N884"/>
      <c r="O884"/>
      <c r="P884"/>
      <c r="Q884" s="62"/>
      <c r="R884"/>
    </row>
    <row r="885" spans="12:18" x14ac:dyDescent="0.2">
      <c r="L885"/>
      <c r="M885"/>
      <c r="N885"/>
      <c r="O885"/>
      <c r="P885"/>
      <c r="Q885" s="62"/>
      <c r="R885"/>
    </row>
    <row r="886" spans="12:18" x14ac:dyDescent="0.2">
      <c r="L886"/>
      <c r="M886"/>
      <c r="N886"/>
      <c r="O886"/>
      <c r="P886"/>
      <c r="Q886" s="62"/>
      <c r="R886"/>
    </row>
    <row r="887" spans="12:18" x14ac:dyDescent="0.2">
      <c r="L887"/>
      <c r="M887"/>
      <c r="N887"/>
      <c r="O887"/>
      <c r="P887"/>
      <c r="Q887" s="62"/>
      <c r="R887"/>
    </row>
    <row r="888" spans="12:18" x14ac:dyDescent="0.2">
      <c r="L888"/>
      <c r="M888"/>
      <c r="N888"/>
      <c r="O888"/>
      <c r="P888"/>
      <c r="Q888" s="62"/>
      <c r="R888"/>
    </row>
    <row r="889" spans="12:18" x14ac:dyDescent="0.2">
      <c r="L889"/>
      <c r="M889"/>
      <c r="N889"/>
      <c r="O889"/>
      <c r="P889"/>
      <c r="Q889" s="62"/>
      <c r="R889"/>
    </row>
    <row r="890" spans="12:18" x14ac:dyDescent="0.2">
      <c r="L890"/>
      <c r="M890"/>
      <c r="N890"/>
      <c r="O890"/>
      <c r="P890"/>
      <c r="Q890" s="62"/>
      <c r="R890"/>
    </row>
    <row r="891" spans="12:18" x14ac:dyDescent="0.2">
      <c r="L891"/>
      <c r="M891"/>
      <c r="N891"/>
      <c r="O891"/>
      <c r="P891"/>
      <c r="Q891" s="62"/>
      <c r="R891"/>
    </row>
    <row r="892" spans="12:18" x14ac:dyDescent="0.2">
      <c r="L892"/>
      <c r="M892"/>
      <c r="N892"/>
      <c r="O892"/>
      <c r="P892"/>
      <c r="Q892" s="62"/>
      <c r="R892"/>
    </row>
    <row r="893" spans="12:18" x14ac:dyDescent="0.2">
      <c r="L893"/>
      <c r="M893"/>
      <c r="N893"/>
      <c r="O893"/>
      <c r="P893"/>
      <c r="Q893" s="62"/>
      <c r="R893"/>
    </row>
    <row r="894" spans="12:18" x14ac:dyDescent="0.2">
      <c r="L894"/>
      <c r="M894"/>
      <c r="N894"/>
      <c r="O894"/>
      <c r="P894"/>
      <c r="Q894" s="62"/>
      <c r="R894"/>
    </row>
    <row r="895" spans="12:18" x14ac:dyDescent="0.2">
      <c r="L895"/>
      <c r="M895"/>
      <c r="N895"/>
      <c r="O895"/>
      <c r="P895"/>
      <c r="Q895" s="62"/>
      <c r="R895"/>
    </row>
    <row r="896" spans="12:18" x14ac:dyDescent="0.2">
      <c r="L896"/>
      <c r="M896"/>
      <c r="N896"/>
      <c r="O896"/>
      <c r="P896"/>
      <c r="Q896" s="62"/>
      <c r="R896"/>
    </row>
    <row r="897" spans="12:18" x14ac:dyDescent="0.2">
      <c r="L897"/>
      <c r="M897"/>
      <c r="N897"/>
      <c r="O897"/>
      <c r="P897"/>
      <c r="Q897" s="62"/>
      <c r="R897"/>
    </row>
    <row r="898" spans="12:18" x14ac:dyDescent="0.2">
      <c r="L898"/>
      <c r="M898"/>
      <c r="N898"/>
      <c r="O898"/>
      <c r="P898"/>
      <c r="Q898" s="62"/>
      <c r="R898"/>
    </row>
    <row r="899" spans="12:18" x14ac:dyDescent="0.2">
      <c r="L899"/>
      <c r="M899"/>
      <c r="N899"/>
      <c r="O899"/>
      <c r="P899"/>
      <c r="Q899" s="62"/>
      <c r="R899"/>
    </row>
    <row r="900" spans="12:18" x14ac:dyDescent="0.2">
      <c r="L900"/>
      <c r="M900"/>
      <c r="N900"/>
      <c r="O900"/>
      <c r="P900"/>
      <c r="Q900" s="62"/>
      <c r="R900"/>
    </row>
    <row r="901" spans="12:18" x14ac:dyDescent="0.2">
      <c r="L901"/>
      <c r="M901"/>
      <c r="N901"/>
      <c r="O901"/>
      <c r="P901"/>
      <c r="Q901" s="62"/>
      <c r="R901"/>
    </row>
    <row r="902" spans="12:18" x14ac:dyDescent="0.2">
      <c r="L902"/>
      <c r="M902"/>
      <c r="N902"/>
      <c r="O902"/>
      <c r="P902"/>
      <c r="Q902" s="62"/>
      <c r="R902"/>
    </row>
    <row r="903" spans="12:18" x14ac:dyDescent="0.2">
      <c r="L903"/>
      <c r="M903"/>
      <c r="N903"/>
      <c r="O903"/>
      <c r="P903"/>
      <c r="Q903" s="62"/>
      <c r="R903"/>
    </row>
    <row r="904" spans="12:18" x14ac:dyDescent="0.2">
      <c r="L904"/>
      <c r="M904"/>
      <c r="N904"/>
      <c r="O904"/>
      <c r="P904"/>
      <c r="Q904" s="62"/>
      <c r="R904"/>
    </row>
    <row r="905" spans="12:18" x14ac:dyDescent="0.2">
      <c r="L905"/>
      <c r="M905"/>
      <c r="N905"/>
      <c r="O905"/>
      <c r="P905"/>
      <c r="Q905" s="62"/>
      <c r="R905"/>
    </row>
    <row r="906" spans="12:18" x14ac:dyDescent="0.2">
      <c r="L906"/>
      <c r="M906"/>
      <c r="N906"/>
      <c r="O906"/>
      <c r="P906"/>
      <c r="Q906" s="62"/>
      <c r="R906"/>
    </row>
    <row r="907" spans="12:18" x14ac:dyDescent="0.2">
      <c r="L907"/>
      <c r="M907"/>
      <c r="N907"/>
      <c r="O907"/>
      <c r="P907"/>
      <c r="Q907" s="62"/>
      <c r="R907"/>
    </row>
    <row r="908" spans="12:18" x14ac:dyDescent="0.2">
      <c r="L908"/>
      <c r="M908"/>
      <c r="N908"/>
      <c r="O908"/>
      <c r="P908"/>
      <c r="Q908" s="62"/>
      <c r="R908"/>
    </row>
    <row r="909" spans="12:18" x14ac:dyDescent="0.2">
      <c r="L909"/>
      <c r="M909"/>
      <c r="N909"/>
      <c r="O909"/>
      <c r="P909"/>
      <c r="Q909" s="62"/>
      <c r="R909"/>
    </row>
    <row r="910" spans="12:18" x14ac:dyDescent="0.2">
      <c r="L910"/>
      <c r="M910"/>
      <c r="N910"/>
      <c r="O910"/>
      <c r="P910"/>
      <c r="Q910" s="62"/>
      <c r="R910"/>
    </row>
    <row r="911" spans="12:18" x14ac:dyDescent="0.2">
      <c r="L911"/>
      <c r="M911"/>
      <c r="N911"/>
      <c r="O911"/>
      <c r="P911"/>
      <c r="Q911" s="62"/>
      <c r="R911"/>
    </row>
    <row r="912" spans="12:18" x14ac:dyDescent="0.2">
      <c r="L912"/>
      <c r="M912"/>
      <c r="N912"/>
      <c r="O912"/>
      <c r="P912"/>
      <c r="Q912" s="62"/>
      <c r="R912"/>
    </row>
    <row r="913" spans="12:18" x14ac:dyDescent="0.2">
      <c r="L913"/>
      <c r="M913"/>
      <c r="N913"/>
      <c r="O913"/>
      <c r="P913"/>
      <c r="Q913" s="62"/>
      <c r="R913"/>
    </row>
    <row r="914" spans="12:18" x14ac:dyDescent="0.2">
      <c r="L914"/>
      <c r="M914"/>
      <c r="N914"/>
      <c r="O914"/>
      <c r="P914"/>
      <c r="Q914" s="62"/>
      <c r="R914"/>
    </row>
    <row r="915" spans="12:18" x14ac:dyDescent="0.2">
      <c r="L915"/>
      <c r="M915"/>
      <c r="N915"/>
      <c r="O915"/>
      <c r="P915"/>
      <c r="Q915" s="62"/>
      <c r="R915"/>
    </row>
    <row r="916" spans="12:18" x14ac:dyDescent="0.2">
      <c r="L916"/>
      <c r="M916"/>
      <c r="N916"/>
      <c r="O916"/>
      <c r="P916"/>
      <c r="Q916" s="62"/>
      <c r="R916"/>
    </row>
    <row r="917" spans="12:18" x14ac:dyDescent="0.2">
      <c r="L917"/>
      <c r="M917"/>
      <c r="N917"/>
      <c r="O917"/>
      <c r="P917"/>
      <c r="Q917" s="62"/>
      <c r="R917"/>
    </row>
    <row r="918" spans="12:18" x14ac:dyDescent="0.2">
      <c r="L918"/>
      <c r="M918"/>
      <c r="N918"/>
      <c r="O918"/>
      <c r="P918"/>
      <c r="Q918" s="62"/>
      <c r="R918"/>
    </row>
    <row r="919" spans="12:18" x14ac:dyDescent="0.2">
      <c r="L919"/>
      <c r="M919"/>
      <c r="N919"/>
      <c r="O919"/>
      <c r="P919"/>
      <c r="Q919" s="62"/>
      <c r="R919"/>
    </row>
    <row r="920" spans="12:18" x14ac:dyDescent="0.2">
      <c r="L920"/>
      <c r="M920"/>
      <c r="N920"/>
      <c r="O920"/>
      <c r="P920"/>
      <c r="Q920" s="62"/>
      <c r="R920"/>
    </row>
    <row r="921" spans="12:18" x14ac:dyDescent="0.2">
      <c r="L921"/>
      <c r="M921"/>
      <c r="N921"/>
      <c r="O921"/>
      <c r="P921"/>
      <c r="Q921" s="62"/>
      <c r="R921"/>
    </row>
    <row r="922" spans="12:18" x14ac:dyDescent="0.2">
      <c r="L922"/>
      <c r="M922"/>
      <c r="N922"/>
      <c r="O922"/>
      <c r="P922"/>
      <c r="Q922" s="62"/>
      <c r="R922"/>
    </row>
    <row r="923" spans="12:18" x14ac:dyDescent="0.2">
      <c r="L923"/>
      <c r="M923"/>
      <c r="N923"/>
      <c r="O923"/>
      <c r="P923"/>
      <c r="Q923" s="62"/>
      <c r="R923"/>
    </row>
    <row r="924" spans="12:18" x14ac:dyDescent="0.2">
      <c r="L924"/>
      <c r="M924"/>
      <c r="N924"/>
      <c r="O924"/>
      <c r="P924"/>
      <c r="Q924" s="62"/>
      <c r="R924"/>
    </row>
    <row r="925" spans="12:18" x14ac:dyDescent="0.2">
      <c r="L925"/>
      <c r="M925"/>
      <c r="N925"/>
      <c r="O925"/>
      <c r="P925"/>
      <c r="Q925" s="62"/>
      <c r="R925"/>
    </row>
    <row r="926" spans="12:18" x14ac:dyDescent="0.2">
      <c r="L926"/>
      <c r="M926"/>
      <c r="N926"/>
      <c r="O926"/>
      <c r="P926"/>
      <c r="Q926" s="62"/>
      <c r="R926"/>
    </row>
    <row r="927" spans="12:18" x14ac:dyDescent="0.2">
      <c r="L927"/>
      <c r="M927"/>
      <c r="N927"/>
      <c r="O927"/>
      <c r="P927"/>
      <c r="Q927" s="62"/>
      <c r="R927"/>
    </row>
    <row r="928" spans="12:18" x14ac:dyDescent="0.2">
      <c r="L928"/>
      <c r="M928"/>
      <c r="N928"/>
      <c r="O928"/>
      <c r="P928"/>
      <c r="Q928" s="62"/>
      <c r="R928"/>
    </row>
    <row r="929" spans="12:18" x14ac:dyDescent="0.2">
      <c r="L929"/>
      <c r="M929"/>
      <c r="N929"/>
      <c r="O929"/>
      <c r="P929"/>
      <c r="Q929" s="62"/>
      <c r="R929"/>
    </row>
    <row r="930" spans="12:18" x14ac:dyDescent="0.2">
      <c r="L930"/>
      <c r="M930"/>
      <c r="N930"/>
      <c r="O930"/>
      <c r="P930"/>
      <c r="Q930" s="62"/>
      <c r="R930"/>
    </row>
    <row r="931" spans="12:18" x14ac:dyDescent="0.2">
      <c r="L931"/>
      <c r="M931"/>
      <c r="N931"/>
      <c r="O931"/>
      <c r="P931"/>
      <c r="Q931" s="62"/>
      <c r="R931"/>
    </row>
    <row r="932" spans="12:18" x14ac:dyDescent="0.2">
      <c r="L932"/>
      <c r="M932"/>
      <c r="N932"/>
      <c r="O932"/>
      <c r="P932"/>
      <c r="Q932" s="62"/>
      <c r="R932"/>
    </row>
    <row r="933" spans="12:18" x14ac:dyDescent="0.2">
      <c r="L933"/>
      <c r="M933"/>
      <c r="N933"/>
      <c r="O933"/>
      <c r="P933"/>
      <c r="Q933" s="62"/>
      <c r="R933"/>
    </row>
    <row r="934" spans="12:18" x14ac:dyDescent="0.2">
      <c r="L934"/>
      <c r="M934"/>
      <c r="N934"/>
      <c r="O934"/>
      <c r="P934"/>
      <c r="Q934" s="62"/>
      <c r="R934"/>
    </row>
    <row r="935" spans="12:18" x14ac:dyDescent="0.2">
      <c r="L935"/>
      <c r="M935"/>
      <c r="N935"/>
      <c r="O935"/>
      <c r="P935"/>
      <c r="Q935" s="62"/>
      <c r="R935"/>
    </row>
    <row r="936" spans="12:18" x14ac:dyDescent="0.2">
      <c r="L936"/>
      <c r="M936"/>
      <c r="N936"/>
      <c r="O936"/>
      <c r="P936"/>
      <c r="Q936" s="62"/>
      <c r="R936"/>
    </row>
    <row r="937" spans="12:18" x14ac:dyDescent="0.2">
      <c r="L937"/>
      <c r="M937"/>
      <c r="N937"/>
      <c r="O937"/>
      <c r="P937"/>
      <c r="Q937" s="62"/>
      <c r="R937"/>
    </row>
    <row r="938" spans="12:18" x14ac:dyDescent="0.2">
      <c r="L938"/>
      <c r="M938"/>
      <c r="N938"/>
      <c r="O938"/>
      <c r="P938"/>
      <c r="Q938" s="62"/>
      <c r="R938"/>
    </row>
    <row r="939" spans="12:18" x14ac:dyDescent="0.2">
      <c r="L939"/>
      <c r="M939"/>
      <c r="N939"/>
      <c r="O939"/>
      <c r="P939"/>
      <c r="Q939" s="62"/>
      <c r="R939"/>
    </row>
    <row r="940" spans="12:18" x14ac:dyDescent="0.2">
      <c r="L940"/>
      <c r="M940"/>
      <c r="N940"/>
      <c r="O940"/>
      <c r="P940"/>
      <c r="Q940" s="62"/>
      <c r="R940"/>
    </row>
    <row r="941" spans="12:18" x14ac:dyDescent="0.2">
      <c r="L941"/>
      <c r="M941"/>
      <c r="N941"/>
      <c r="O941"/>
      <c r="P941"/>
      <c r="Q941" s="62"/>
      <c r="R941"/>
    </row>
    <row r="942" spans="12:18" x14ac:dyDescent="0.2">
      <c r="L942"/>
      <c r="M942"/>
      <c r="N942"/>
      <c r="O942"/>
      <c r="P942"/>
      <c r="Q942" s="62"/>
      <c r="R942"/>
    </row>
    <row r="943" spans="12:18" x14ac:dyDescent="0.2">
      <c r="L943"/>
      <c r="M943"/>
      <c r="N943"/>
      <c r="O943"/>
      <c r="P943"/>
      <c r="Q943" s="62"/>
      <c r="R943"/>
    </row>
    <row r="944" spans="12:18" x14ac:dyDescent="0.2">
      <c r="L944"/>
      <c r="M944"/>
      <c r="N944"/>
      <c r="O944"/>
      <c r="P944"/>
      <c r="Q944" s="62"/>
      <c r="R944"/>
    </row>
    <row r="945" spans="12:18" x14ac:dyDescent="0.2">
      <c r="L945"/>
      <c r="M945"/>
      <c r="N945"/>
      <c r="O945"/>
      <c r="P945"/>
      <c r="Q945" s="62"/>
      <c r="R945"/>
    </row>
    <row r="946" spans="12:18" x14ac:dyDescent="0.2">
      <c r="L946"/>
      <c r="M946"/>
      <c r="N946"/>
      <c r="O946"/>
      <c r="P946"/>
      <c r="Q946" s="62"/>
      <c r="R946"/>
    </row>
    <row r="947" spans="12:18" x14ac:dyDescent="0.2">
      <c r="L947"/>
      <c r="M947"/>
      <c r="N947"/>
      <c r="O947"/>
      <c r="P947"/>
      <c r="Q947" s="62"/>
      <c r="R947"/>
    </row>
    <row r="948" spans="12:18" x14ac:dyDescent="0.2">
      <c r="L948"/>
      <c r="M948"/>
      <c r="N948"/>
      <c r="O948"/>
      <c r="P948"/>
      <c r="Q948" s="62"/>
      <c r="R948"/>
    </row>
    <row r="949" spans="12:18" x14ac:dyDescent="0.2">
      <c r="L949"/>
      <c r="M949"/>
      <c r="N949"/>
      <c r="O949"/>
      <c r="P949"/>
      <c r="Q949" s="62"/>
      <c r="R949"/>
    </row>
    <row r="950" spans="12:18" x14ac:dyDescent="0.2">
      <c r="L950"/>
      <c r="M950"/>
      <c r="N950"/>
      <c r="O950"/>
      <c r="P950"/>
      <c r="Q950" s="62"/>
      <c r="R950"/>
    </row>
    <row r="951" spans="12:18" x14ac:dyDescent="0.2">
      <c r="L951"/>
      <c r="M951"/>
      <c r="N951"/>
      <c r="O951"/>
      <c r="P951"/>
      <c r="Q951" s="62"/>
      <c r="R951"/>
    </row>
    <row r="952" spans="12:18" x14ac:dyDescent="0.2">
      <c r="L952"/>
      <c r="M952"/>
      <c r="N952"/>
      <c r="O952"/>
      <c r="P952"/>
      <c r="Q952" s="62"/>
      <c r="R952"/>
    </row>
    <row r="953" spans="12:18" x14ac:dyDescent="0.2">
      <c r="L953"/>
      <c r="M953"/>
      <c r="N953"/>
      <c r="O953"/>
      <c r="P953"/>
      <c r="Q953" s="62"/>
      <c r="R953"/>
    </row>
    <row r="954" spans="12:18" x14ac:dyDescent="0.2">
      <c r="L954"/>
      <c r="M954"/>
      <c r="N954"/>
      <c r="O954"/>
      <c r="P954"/>
      <c r="Q954" s="62"/>
      <c r="R954"/>
    </row>
    <row r="955" spans="12:18" x14ac:dyDescent="0.2">
      <c r="L955"/>
      <c r="M955"/>
      <c r="N955"/>
      <c r="O955"/>
      <c r="P955"/>
      <c r="Q955" s="62"/>
      <c r="R955"/>
    </row>
    <row r="956" spans="12:18" x14ac:dyDescent="0.2">
      <c r="L956"/>
      <c r="M956"/>
      <c r="N956"/>
      <c r="O956"/>
      <c r="P956"/>
      <c r="Q956" s="62"/>
      <c r="R956"/>
    </row>
    <row r="957" spans="12:18" x14ac:dyDescent="0.2">
      <c r="L957"/>
      <c r="M957"/>
      <c r="N957"/>
      <c r="O957"/>
      <c r="P957"/>
      <c r="Q957" s="62"/>
      <c r="R957"/>
    </row>
    <row r="958" spans="12:18" x14ac:dyDescent="0.2">
      <c r="L958"/>
      <c r="M958"/>
      <c r="N958"/>
      <c r="O958"/>
      <c r="P958"/>
      <c r="Q958" s="62"/>
      <c r="R958"/>
    </row>
    <row r="959" spans="12:18" x14ac:dyDescent="0.2">
      <c r="L959"/>
      <c r="M959"/>
      <c r="N959"/>
      <c r="O959"/>
      <c r="P959"/>
      <c r="Q959" s="62"/>
      <c r="R959"/>
    </row>
    <row r="960" spans="12:18" x14ac:dyDescent="0.2">
      <c r="L960"/>
      <c r="M960"/>
      <c r="N960"/>
      <c r="O960"/>
      <c r="P960"/>
      <c r="Q960" s="62"/>
      <c r="R960"/>
    </row>
    <row r="961" spans="12:18" x14ac:dyDescent="0.2">
      <c r="L961"/>
      <c r="M961"/>
      <c r="N961"/>
      <c r="O961"/>
      <c r="P961"/>
      <c r="Q961" s="62"/>
      <c r="R961"/>
    </row>
    <row r="962" spans="12:18" x14ac:dyDescent="0.2">
      <c r="L962"/>
      <c r="M962"/>
      <c r="N962"/>
      <c r="O962"/>
      <c r="P962"/>
      <c r="Q962" s="62"/>
      <c r="R962"/>
    </row>
    <row r="963" spans="12:18" x14ac:dyDescent="0.2">
      <c r="L963"/>
      <c r="M963"/>
      <c r="N963"/>
      <c r="O963"/>
      <c r="P963"/>
      <c r="Q963" s="62"/>
      <c r="R963"/>
    </row>
    <row r="964" spans="12:18" x14ac:dyDescent="0.2">
      <c r="L964"/>
      <c r="M964"/>
      <c r="N964"/>
      <c r="O964"/>
      <c r="P964"/>
      <c r="Q964" s="62"/>
      <c r="R964"/>
    </row>
    <row r="965" spans="12:18" x14ac:dyDescent="0.2">
      <c r="L965"/>
      <c r="M965"/>
      <c r="N965"/>
      <c r="O965"/>
      <c r="P965"/>
      <c r="Q965" s="62"/>
      <c r="R965"/>
    </row>
    <row r="966" spans="12:18" x14ac:dyDescent="0.2">
      <c r="L966"/>
      <c r="M966"/>
      <c r="N966"/>
      <c r="O966"/>
      <c r="P966"/>
      <c r="Q966" s="62"/>
      <c r="R966"/>
    </row>
    <row r="967" spans="12:18" x14ac:dyDescent="0.2">
      <c r="L967"/>
      <c r="M967"/>
      <c r="N967"/>
      <c r="O967"/>
      <c r="P967"/>
      <c r="Q967" s="62"/>
      <c r="R967"/>
    </row>
    <row r="968" spans="12:18" x14ac:dyDescent="0.2">
      <c r="L968"/>
      <c r="M968"/>
      <c r="N968"/>
      <c r="O968"/>
      <c r="P968"/>
      <c r="Q968" s="62"/>
      <c r="R968"/>
    </row>
    <row r="969" spans="12:18" x14ac:dyDescent="0.2">
      <c r="L969"/>
      <c r="M969"/>
      <c r="N969"/>
      <c r="O969"/>
      <c r="P969"/>
      <c r="Q969" s="62"/>
      <c r="R969"/>
    </row>
    <row r="970" spans="12:18" x14ac:dyDescent="0.2">
      <c r="L970"/>
      <c r="M970"/>
      <c r="N970"/>
      <c r="O970"/>
      <c r="P970"/>
      <c r="Q970" s="62"/>
      <c r="R970"/>
    </row>
    <row r="971" spans="12:18" x14ac:dyDescent="0.2">
      <c r="L971"/>
      <c r="M971"/>
      <c r="N971"/>
      <c r="O971"/>
      <c r="P971"/>
      <c r="Q971" s="62"/>
      <c r="R971"/>
    </row>
    <row r="972" spans="12:18" x14ac:dyDescent="0.2">
      <c r="L972"/>
      <c r="M972"/>
      <c r="N972"/>
      <c r="O972"/>
      <c r="P972"/>
      <c r="Q972" s="62"/>
      <c r="R972"/>
    </row>
    <row r="973" spans="12:18" x14ac:dyDescent="0.2">
      <c r="L973"/>
      <c r="M973"/>
      <c r="N973"/>
      <c r="O973"/>
      <c r="P973"/>
      <c r="Q973" s="62"/>
      <c r="R973"/>
    </row>
    <row r="974" spans="12:18" x14ac:dyDescent="0.2">
      <c r="L974"/>
      <c r="M974"/>
      <c r="N974"/>
      <c r="O974"/>
      <c r="P974"/>
      <c r="Q974" s="62"/>
      <c r="R974"/>
    </row>
    <row r="975" spans="12:18" x14ac:dyDescent="0.2">
      <c r="L975"/>
      <c r="M975"/>
      <c r="N975"/>
      <c r="O975"/>
      <c r="P975"/>
      <c r="Q975" s="62"/>
      <c r="R975"/>
    </row>
    <row r="976" spans="12:18" x14ac:dyDescent="0.2">
      <c r="L976"/>
      <c r="M976"/>
      <c r="N976"/>
      <c r="O976"/>
      <c r="P976"/>
      <c r="Q976" s="62"/>
      <c r="R976"/>
    </row>
    <row r="977" spans="12:18" x14ac:dyDescent="0.2">
      <c r="L977"/>
      <c r="M977"/>
      <c r="N977"/>
      <c r="O977"/>
      <c r="P977"/>
      <c r="Q977" s="62"/>
      <c r="R977"/>
    </row>
    <row r="978" spans="12:18" x14ac:dyDescent="0.2">
      <c r="L978"/>
      <c r="M978"/>
      <c r="N978"/>
      <c r="O978"/>
      <c r="P978"/>
      <c r="Q978" s="62"/>
      <c r="R978"/>
    </row>
    <row r="979" spans="12:18" x14ac:dyDescent="0.2">
      <c r="L979"/>
      <c r="M979"/>
      <c r="N979"/>
      <c r="O979"/>
      <c r="P979"/>
      <c r="Q979" s="62"/>
      <c r="R979"/>
    </row>
    <row r="980" spans="12:18" x14ac:dyDescent="0.2">
      <c r="L980"/>
      <c r="M980"/>
      <c r="N980"/>
      <c r="O980"/>
      <c r="P980"/>
      <c r="Q980" s="62"/>
      <c r="R980"/>
    </row>
    <row r="981" spans="12:18" x14ac:dyDescent="0.2">
      <c r="L981"/>
      <c r="M981"/>
      <c r="N981"/>
      <c r="O981"/>
      <c r="P981"/>
      <c r="Q981" s="62"/>
      <c r="R981"/>
    </row>
    <row r="982" spans="12:18" x14ac:dyDescent="0.2">
      <c r="L982"/>
      <c r="M982"/>
      <c r="N982"/>
      <c r="O982"/>
      <c r="P982"/>
      <c r="Q982" s="62"/>
      <c r="R982"/>
    </row>
    <row r="983" spans="12:18" x14ac:dyDescent="0.2">
      <c r="L983"/>
      <c r="M983"/>
      <c r="N983"/>
      <c r="O983"/>
      <c r="P983"/>
      <c r="Q983" s="62"/>
      <c r="R983"/>
    </row>
    <row r="984" spans="12:18" x14ac:dyDescent="0.2">
      <c r="L984"/>
      <c r="M984"/>
      <c r="N984"/>
      <c r="O984"/>
      <c r="P984"/>
      <c r="Q984" s="62"/>
      <c r="R984"/>
    </row>
    <row r="985" spans="12:18" x14ac:dyDescent="0.2">
      <c r="L985"/>
      <c r="M985"/>
      <c r="N985"/>
      <c r="O985"/>
      <c r="P985"/>
      <c r="Q985" s="62"/>
      <c r="R985"/>
    </row>
    <row r="986" spans="12:18" x14ac:dyDescent="0.2">
      <c r="L986"/>
      <c r="M986"/>
      <c r="N986"/>
      <c r="O986"/>
      <c r="P986"/>
      <c r="Q986" s="62"/>
      <c r="R986"/>
    </row>
    <row r="987" spans="12:18" x14ac:dyDescent="0.2">
      <c r="L987"/>
      <c r="M987"/>
      <c r="N987"/>
      <c r="O987"/>
      <c r="P987"/>
      <c r="Q987" s="62"/>
      <c r="R987"/>
    </row>
    <row r="988" spans="12:18" x14ac:dyDescent="0.2">
      <c r="L988"/>
      <c r="M988"/>
      <c r="N988"/>
      <c r="O988"/>
      <c r="P988"/>
      <c r="Q988" s="62"/>
      <c r="R988"/>
    </row>
    <row r="989" spans="12:18" x14ac:dyDescent="0.2">
      <c r="L989"/>
      <c r="M989"/>
      <c r="N989"/>
      <c r="O989"/>
      <c r="P989"/>
      <c r="Q989" s="62"/>
      <c r="R989"/>
    </row>
    <row r="990" spans="12:18" x14ac:dyDescent="0.2">
      <c r="L990"/>
      <c r="M990"/>
      <c r="N990"/>
      <c r="O990"/>
      <c r="P990"/>
      <c r="Q990" s="62"/>
      <c r="R990"/>
    </row>
    <row r="991" spans="12:18" x14ac:dyDescent="0.2">
      <c r="L991"/>
      <c r="M991"/>
      <c r="N991"/>
      <c r="O991"/>
      <c r="P991"/>
      <c r="Q991" s="62"/>
      <c r="R991"/>
    </row>
    <row r="992" spans="12:18" x14ac:dyDescent="0.2">
      <c r="L992"/>
      <c r="M992"/>
      <c r="N992"/>
      <c r="O992"/>
      <c r="P992"/>
      <c r="Q992" s="62"/>
      <c r="R992"/>
    </row>
    <row r="993" spans="12:18" x14ac:dyDescent="0.2">
      <c r="L993"/>
      <c r="M993"/>
      <c r="N993"/>
      <c r="O993"/>
      <c r="P993"/>
      <c r="Q993" s="62"/>
      <c r="R993"/>
    </row>
    <row r="994" spans="12:18" x14ac:dyDescent="0.2">
      <c r="L994"/>
      <c r="M994"/>
      <c r="N994"/>
      <c r="O994"/>
      <c r="P994"/>
      <c r="Q994" s="62"/>
      <c r="R994"/>
    </row>
    <row r="995" spans="12:18" x14ac:dyDescent="0.2">
      <c r="L995"/>
      <c r="M995"/>
      <c r="N995"/>
      <c r="O995"/>
      <c r="P995"/>
      <c r="Q995" s="62"/>
      <c r="R995"/>
    </row>
    <row r="996" spans="12:18" x14ac:dyDescent="0.2">
      <c r="L996"/>
      <c r="M996"/>
      <c r="N996"/>
      <c r="O996"/>
      <c r="P996"/>
      <c r="Q996" s="62"/>
      <c r="R996"/>
    </row>
    <row r="997" spans="12:18" x14ac:dyDescent="0.2">
      <c r="L997"/>
      <c r="M997"/>
      <c r="N997"/>
      <c r="O997"/>
      <c r="P997"/>
      <c r="Q997" s="62"/>
      <c r="R997"/>
    </row>
    <row r="998" spans="12:18" x14ac:dyDescent="0.2">
      <c r="L998"/>
      <c r="M998"/>
      <c r="N998"/>
      <c r="O998"/>
      <c r="P998"/>
      <c r="Q998" s="62"/>
      <c r="R998"/>
    </row>
    <row r="999" spans="12:18" x14ac:dyDescent="0.2">
      <c r="L999"/>
      <c r="M999"/>
      <c r="N999"/>
      <c r="O999"/>
      <c r="P999"/>
      <c r="Q999" s="62"/>
      <c r="R999"/>
    </row>
    <row r="1000" spans="12:18" x14ac:dyDescent="0.2">
      <c r="L1000"/>
      <c r="M1000"/>
      <c r="N1000"/>
      <c r="O1000"/>
      <c r="P1000"/>
      <c r="Q1000" s="62"/>
      <c r="R1000"/>
    </row>
    <row r="1001" spans="12:18" x14ac:dyDescent="0.2">
      <c r="L1001"/>
      <c r="M1001"/>
      <c r="N1001"/>
      <c r="O1001"/>
      <c r="P1001"/>
      <c r="Q1001" s="62"/>
      <c r="R1001"/>
    </row>
    <row r="1002" spans="12:18" x14ac:dyDescent="0.2">
      <c r="L1002"/>
      <c r="M1002"/>
      <c r="N1002"/>
      <c r="O1002"/>
      <c r="P1002"/>
      <c r="Q1002" s="62"/>
      <c r="R1002"/>
    </row>
    <row r="1003" spans="12:18" x14ac:dyDescent="0.2">
      <c r="L1003"/>
      <c r="M1003"/>
      <c r="N1003"/>
      <c r="O1003"/>
      <c r="P1003"/>
      <c r="Q1003" s="62"/>
      <c r="R1003"/>
    </row>
    <row r="1004" spans="12:18" x14ac:dyDescent="0.2">
      <c r="L1004"/>
      <c r="M1004"/>
      <c r="N1004"/>
      <c r="O1004"/>
      <c r="P1004"/>
      <c r="Q1004" s="62"/>
      <c r="R1004"/>
    </row>
    <row r="1005" spans="12:18" x14ac:dyDescent="0.2">
      <c r="L1005"/>
      <c r="M1005"/>
      <c r="N1005"/>
      <c r="O1005"/>
      <c r="P1005"/>
      <c r="Q1005" s="62"/>
      <c r="R1005"/>
    </row>
    <row r="1006" spans="12:18" x14ac:dyDescent="0.2">
      <c r="L1006"/>
      <c r="M1006"/>
      <c r="N1006"/>
      <c r="O1006"/>
      <c r="P1006"/>
      <c r="Q1006" s="62"/>
      <c r="R1006"/>
    </row>
    <row r="1007" spans="12:18" x14ac:dyDescent="0.2">
      <c r="L1007"/>
      <c r="M1007"/>
      <c r="N1007"/>
      <c r="O1007"/>
      <c r="P1007"/>
      <c r="Q1007" s="62"/>
      <c r="R1007"/>
    </row>
    <row r="1008" spans="12:18" x14ac:dyDescent="0.2">
      <c r="L1008"/>
      <c r="M1008"/>
      <c r="N1008"/>
      <c r="O1008"/>
      <c r="P1008"/>
      <c r="Q1008" s="62"/>
      <c r="R1008"/>
    </row>
    <row r="1009" spans="12:18" x14ac:dyDescent="0.2">
      <c r="L1009"/>
      <c r="M1009"/>
      <c r="N1009"/>
      <c r="O1009"/>
      <c r="P1009"/>
      <c r="Q1009" s="62"/>
      <c r="R1009"/>
    </row>
    <row r="1010" spans="12:18" x14ac:dyDescent="0.2">
      <c r="L1010"/>
      <c r="M1010"/>
      <c r="N1010"/>
      <c r="O1010"/>
      <c r="P1010"/>
      <c r="Q1010" s="62"/>
      <c r="R1010"/>
    </row>
    <row r="1011" spans="12:18" x14ac:dyDescent="0.2">
      <c r="L1011"/>
      <c r="M1011"/>
      <c r="N1011"/>
      <c r="O1011"/>
      <c r="P1011"/>
      <c r="Q1011" s="62"/>
      <c r="R1011"/>
    </row>
    <row r="1012" spans="12:18" x14ac:dyDescent="0.2">
      <c r="L1012"/>
      <c r="M1012"/>
      <c r="N1012"/>
      <c r="O1012"/>
      <c r="P1012"/>
      <c r="Q1012" s="62"/>
      <c r="R1012"/>
    </row>
    <row r="1013" spans="12:18" x14ac:dyDescent="0.2">
      <c r="L1013"/>
      <c r="M1013"/>
      <c r="N1013"/>
      <c r="O1013"/>
      <c r="P1013"/>
      <c r="Q1013" s="62"/>
      <c r="R1013"/>
    </row>
    <row r="1014" spans="12:18" x14ac:dyDescent="0.2">
      <c r="L1014"/>
      <c r="M1014"/>
      <c r="N1014"/>
      <c r="O1014"/>
      <c r="P1014"/>
      <c r="Q1014" s="62"/>
      <c r="R1014"/>
    </row>
    <row r="1015" spans="12:18" x14ac:dyDescent="0.2">
      <c r="L1015"/>
      <c r="M1015"/>
      <c r="N1015"/>
      <c r="O1015"/>
      <c r="P1015"/>
      <c r="Q1015" s="62"/>
      <c r="R1015"/>
    </row>
    <row r="1016" spans="12:18" x14ac:dyDescent="0.2">
      <c r="L1016"/>
      <c r="M1016"/>
      <c r="N1016"/>
      <c r="O1016"/>
      <c r="P1016"/>
      <c r="Q1016" s="62"/>
      <c r="R1016"/>
    </row>
    <row r="1017" spans="12:18" x14ac:dyDescent="0.2">
      <c r="L1017"/>
      <c r="M1017"/>
      <c r="N1017"/>
      <c r="O1017"/>
      <c r="P1017"/>
      <c r="Q1017" s="62"/>
      <c r="R1017"/>
    </row>
    <row r="1018" spans="12:18" x14ac:dyDescent="0.2">
      <c r="L1018"/>
      <c r="M1018"/>
      <c r="N1018"/>
      <c r="O1018"/>
      <c r="P1018"/>
      <c r="Q1018" s="62"/>
      <c r="R1018"/>
    </row>
    <row r="1019" spans="12:18" x14ac:dyDescent="0.2">
      <c r="L1019"/>
      <c r="M1019"/>
      <c r="N1019"/>
      <c r="O1019"/>
      <c r="P1019"/>
      <c r="Q1019" s="62"/>
      <c r="R1019"/>
    </row>
    <row r="1020" spans="12:18" x14ac:dyDescent="0.2">
      <c r="L1020"/>
      <c r="M1020"/>
      <c r="N1020"/>
      <c r="O1020"/>
      <c r="P1020"/>
      <c r="Q1020" s="62"/>
      <c r="R1020"/>
    </row>
    <row r="1021" spans="12:18" x14ac:dyDescent="0.2">
      <c r="L1021"/>
      <c r="M1021"/>
      <c r="N1021"/>
      <c r="O1021"/>
      <c r="P1021"/>
      <c r="Q1021" s="62"/>
      <c r="R1021"/>
    </row>
    <row r="1022" spans="12:18" x14ac:dyDescent="0.2">
      <c r="L1022"/>
      <c r="M1022"/>
      <c r="N1022"/>
      <c r="O1022"/>
      <c r="P1022"/>
      <c r="Q1022" s="62"/>
      <c r="R1022"/>
    </row>
    <row r="1023" spans="12:18" x14ac:dyDescent="0.2">
      <c r="L1023"/>
      <c r="M1023"/>
      <c r="N1023"/>
      <c r="O1023"/>
      <c r="P1023"/>
      <c r="Q1023" s="62"/>
      <c r="R1023"/>
    </row>
    <row r="1024" spans="12:18" x14ac:dyDescent="0.2">
      <c r="L1024"/>
      <c r="M1024"/>
      <c r="N1024"/>
      <c r="O1024"/>
      <c r="P1024"/>
      <c r="Q1024" s="62"/>
      <c r="R1024"/>
    </row>
    <row r="1025" spans="12:18" x14ac:dyDescent="0.2">
      <c r="L1025"/>
      <c r="M1025"/>
      <c r="N1025"/>
      <c r="O1025"/>
      <c r="P1025"/>
      <c r="Q1025" s="62"/>
      <c r="R1025"/>
    </row>
    <row r="1026" spans="12:18" x14ac:dyDescent="0.2">
      <c r="L1026"/>
      <c r="M1026"/>
      <c r="N1026"/>
      <c r="O1026"/>
      <c r="P1026"/>
      <c r="Q1026" s="62"/>
      <c r="R1026"/>
    </row>
    <row r="1027" spans="12:18" x14ac:dyDescent="0.2">
      <c r="L1027"/>
      <c r="M1027"/>
      <c r="N1027"/>
      <c r="O1027"/>
      <c r="P1027"/>
      <c r="Q1027" s="62"/>
      <c r="R1027"/>
    </row>
    <row r="1028" spans="12:18" x14ac:dyDescent="0.2">
      <c r="L1028"/>
      <c r="M1028"/>
      <c r="N1028"/>
      <c r="O1028"/>
      <c r="P1028"/>
      <c r="Q1028" s="62"/>
      <c r="R1028"/>
    </row>
    <row r="1029" spans="12:18" x14ac:dyDescent="0.2">
      <c r="L1029"/>
      <c r="M1029"/>
      <c r="N1029"/>
      <c r="O1029"/>
      <c r="P1029"/>
      <c r="Q1029" s="62"/>
      <c r="R1029"/>
    </row>
    <row r="1030" spans="12:18" x14ac:dyDescent="0.2">
      <c r="L1030"/>
      <c r="M1030"/>
      <c r="N1030"/>
      <c r="O1030"/>
      <c r="P1030"/>
      <c r="Q1030" s="62"/>
      <c r="R1030"/>
    </row>
    <row r="1031" spans="12:18" x14ac:dyDescent="0.2">
      <c r="L1031"/>
      <c r="M1031"/>
      <c r="N1031"/>
      <c r="O1031"/>
      <c r="P1031"/>
      <c r="Q1031" s="62"/>
      <c r="R1031"/>
    </row>
    <row r="1032" spans="12:18" x14ac:dyDescent="0.2">
      <c r="L1032"/>
      <c r="M1032"/>
      <c r="N1032"/>
      <c r="O1032"/>
      <c r="P1032"/>
      <c r="Q1032" s="62"/>
      <c r="R1032"/>
    </row>
    <row r="1033" spans="12:18" x14ac:dyDescent="0.2">
      <c r="L1033"/>
      <c r="M1033"/>
      <c r="N1033"/>
      <c r="O1033"/>
      <c r="P1033"/>
      <c r="Q1033" s="62"/>
      <c r="R1033"/>
    </row>
    <row r="1034" spans="12:18" x14ac:dyDescent="0.2">
      <c r="L1034"/>
      <c r="M1034"/>
      <c r="N1034"/>
      <c r="O1034"/>
      <c r="P1034"/>
      <c r="Q1034" s="62"/>
      <c r="R1034"/>
    </row>
    <row r="1035" spans="12:18" x14ac:dyDescent="0.2">
      <c r="L1035"/>
      <c r="M1035"/>
      <c r="N1035"/>
      <c r="O1035"/>
      <c r="P1035"/>
      <c r="Q1035" s="62"/>
      <c r="R1035"/>
    </row>
    <row r="1036" spans="12:18" x14ac:dyDescent="0.2">
      <c r="L1036"/>
      <c r="M1036"/>
      <c r="N1036"/>
      <c r="O1036"/>
      <c r="P1036"/>
      <c r="Q1036" s="62"/>
      <c r="R1036"/>
    </row>
    <row r="1037" spans="12:18" x14ac:dyDescent="0.2">
      <c r="L1037"/>
      <c r="M1037"/>
      <c r="N1037"/>
      <c r="O1037"/>
      <c r="P1037"/>
      <c r="Q1037" s="62"/>
      <c r="R1037"/>
    </row>
    <row r="1038" spans="12:18" x14ac:dyDescent="0.2">
      <c r="L1038"/>
      <c r="M1038"/>
      <c r="N1038"/>
      <c r="O1038"/>
      <c r="P1038"/>
      <c r="Q1038" s="62"/>
      <c r="R1038"/>
    </row>
    <row r="1039" spans="12:18" x14ac:dyDescent="0.2">
      <c r="L1039"/>
      <c r="M1039"/>
      <c r="N1039"/>
      <c r="O1039"/>
      <c r="P1039"/>
      <c r="Q1039" s="62"/>
      <c r="R1039"/>
    </row>
    <row r="1040" spans="12:18" x14ac:dyDescent="0.2">
      <c r="L1040"/>
      <c r="M1040"/>
      <c r="N1040"/>
      <c r="O1040"/>
      <c r="P1040"/>
      <c r="Q1040" s="62"/>
      <c r="R1040"/>
    </row>
    <row r="1041" spans="12:18" x14ac:dyDescent="0.2">
      <c r="L1041"/>
      <c r="M1041"/>
      <c r="N1041"/>
      <c r="O1041"/>
      <c r="P1041"/>
      <c r="Q1041" s="62"/>
      <c r="R1041"/>
    </row>
    <row r="1042" spans="12:18" x14ac:dyDescent="0.2">
      <c r="L1042"/>
      <c r="M1042"/>
      <c r="N1042"/>
      <c r="O1042"/>
      <c r="P1042"/>
      <c r="Q1042" s="62"/>
      <c r="R1042"/>
    </row>
    <row r="1043" spans="12:18" x14ac:dyDescent="0.2">
      <c r="L1043"/>
      <c r="M1043"/>
      <c r="N1043"/>
      <c r="O1043"/>
      <c r="P1043"/>
      <c r="Q1043" s="62"/>
      <c r="R1043"/>
    </row>
    <row r="1044" spans="12:18" x14ac:dyDescent="0.2">
      <c r="L1044"/>
      <c r="M1044"/>
      <c r="N1044"/>
      <c r="O1044"/>
      <c r="P1044"/>
      <c r="Q1044" s="62"/>
      <c r="R1044"/>
    </row>
    <row r="1045" spans="12:18" x14ac:dyDescent="0.2">
      <c r="L1045"/>
      <c r="M1045"/>
      <c r="N1045"/>
      <c r="O1045"/>
      <c r="P1045"/>
      <c r="Q1045" s="62"/>
      <c r="R1045"/>
    </row>
    <row r="1046" spans="12:18" x14ac:dyDescent="0.2">
      <c r="L1046"/>
      <c r="M1046"/>
      <c r="N1046"/>
      <c r="O1046"/>
      <c r="P1046"/>
      <c r="Q1046" s="62"/>
      <c r="R1046"/>
    </row>
    <row r="1047" spans="12:18" x14ac:dyDescent="0.2">
      <c r="L1047"/>
      <c r="M1047"/>
      <c r="N1047"/>
      <c r="O1047"/>
      <c r="P1047"/>
      <c r="Q1047" s="62"/>
      <c r="R1047"/>
    </row>
    <row r="1048" spans="12:18" x14ac:dyDescent="0.2">
      <c r="L1048"/>
      <c r="M1048"/>
      <c r="N1048"/>
      <c r="O1048"/>
      <c r="P1048"/>
      <c r="Q1048" s="62"/>
      <c r="R1048"/>
    </row>
    <row r="1049" spans="12:18" x14ac:dyDescent="0.2">
      <c r="L1049"/>
      <c r="M1049"/>
      <c r="N1049"/>
      <c r="O1049"/>
      <c r="P1049"/>
      <c r="Q1049" s="62"/>
      <c r="R1049"/>
    </row>
    <row r="1050" spans="12:18" x14ac:dyDescent="0.2">
      <c r="L1050"/>
      <c r="M1050"/>
      <c r="N1050"/>
      <c r="O1050"/>
      <c r="P1050"/>
      <c r="Q1050" s="62"/>
      <c r="R1050"/>
    </row>
    <row r="1051" spans="12:18" x14ac:dyDescent="0.2">
      <c r="L1051"/>
      <c r="M1051"/>
      <c r="N1051"/>
      <c r="O1051"/>
      <c r="P1051"/>
      <c r="Q1051" s="62"/>
      <c r="R1051"/>
    </row>
    <row r="1052" spans="12:18" x14ac:dyDescent="0.2">
      <c r="L1052"/>
      <c r="M1052"/>
      <c r="N1052"/>
      <c r="O1052"/>
      <c r="P1052"/>
      <c r="Q1052" s="62"/>
      <c r="R1052"/>
    </row>
    <row r="1053" spans="12:18" x14ac:dyDescent="0.2">
      <c r="L1053"/>
      <c r="M1053"/>
      <c r="N1053"/>
      <c r="O1053"/>
      <c r="P1053"/>
      <c r="Q1053" s="62"/>
      <c r="R1053"/>
    </row>
    <row r="1054" spans="12:18" x14ac:dyDescent="0.2">
      <c r="L1054"/>
      <c r="M1054"/>
      <c r="N1054"/>
      <c r="O1054"/>
      <c r="P1054"/>
      <c r="Q1054" s="62"/>
      <c r="R1054"/>
    </row>
    <row r="1055" spans="12:18" x14ac:dyDescent="0.2">
      <c r="L1055"/>
      <c r="M1055"/>
      <c r="N1055"/>
      <c r="O1055"/>
      <c r="P1055"/>
      <c r="Q1055" s="62"/>
      <c r="R1055"/>
    </row>
    <row r="1056" spans="12:18" x14ac:dyDescent="0.2">
      <c r="L1056"/>
      <c r="M1056"/>
      <c r="N1056"/>
      <c r="O1056"/>
      <c r="P1056"/>
      <c r="Q1056" s="62"/>
      <c r="R1056"/>
    </row>
    <row r="1057" spans="12:18" x14ac:dyDescent="0.2">
      <c r="L1057"/>
      <c r="M1057"/>
      <c r="N1057"/>
      <c r="O1057"/>
      <c r="P1057"/>
      <c r="Q1057" s="62"/>
      <c r="R1057"/>
    </row>
    <row r="1058" spans="12:18" x14ac:dyDescent="0.2">
      <c r="L1058"/>
      <c r="M1058"/>
      <c r="N1058"/>
      <c r="O1058"/>
      <c r="P1058"/>
      <c r="Q1058" s="62"/>
      <c r="R1058"/>
    </row>
    <row r="1059" spans="12:18" x14ac:dyDescent="0.2">
      <c r="L1059"/>
      <c r="M1059"/>
      <c r="N1059"/>
      <c r="O1059"/>
      <c r="P1059"/>
      <c r="Q1059" s="62"/>
      <c r="R1059"/>
    </row>
    <row r="1060" spans="12:18" x14ac:dyDescent="0.2">
      <c r="L1060"/>
      <c r="M1060"/>
      <c r="N1060"/>
      <c r="O1060"/>
      <c r="P1060"/>
      <c r="Q1060" s="62"/>
      <c r="R1060"/>
    </row>
    <row r="1061" spans="12:18" x14ac:dyDescent="0.2">
      <c r="L1061"/>
      <c r="M1061"/>
      <c r="N1061"/>
      <c r="O1061"/>
      <c r="P1061"/>
      <c r="Q1061" s="62"/>
      <c r="R1061"/>
    </row>
    <row r="1062" spans="12:18" x14ac:dyDescent="0.2">
      <c r="L1062"/>
      <c r="M1062"/>
      <c r="N1062"/>
      <c r="O1062"/>
      <c r="P1062"/>
      <c r="Q1062" s="62"/>
      <c r="R1062"/>
    </row>
    <row r="1063" spans="12:18" x14ac:dyDescent="0.2">
      <c r="L1063"/>
      <c r="M1063"/>
      <c r="N1063"/>
      <c r="O1063"/>
      <c r="P1063"/>
      <c r="Q1063" s="62"/>
      <c r="R1063"/>
    </row>
    <row r="1064" spans="12:18" x14ac:dyDescent="0.2">
      <c r="L1064"/>
      <c r="M1064"/>
      <c r="N1064"/>
      <c r="O1064"/>
      <c r="P1064"/>
      <c r="Q1064" s="62"/>
      <c r="R1064"/>
    </row>
    <row r="1065" spans="12:18" x14ac:dyDescent="0.2">
      <c r="L1065"/>
      <c r="M1065"/>
      <c r="N1065"/>
      <c r="O1065"/>
      <c r="P1065"/>
      <c r="Q1065" s="62"/>
      <c r="R1065"/>
    </row>
    <row r="1066" spans="12:18" x14ac:dyDescent="0.2">
      <c r="L1066"/>
      <c r="M1066"/>
      <c r="N1066"/>
      <c r="O1066"/>
      <c r="P1066"/>
      <c r="Q1066" s="62"/>
      <c r="R1066"/>
    </row>
    <row r="1067" spans="12:18" x14ac:dyDescent="0.2">
      <c r="L1067"/>
      <c r="M1067"/>
      <c r="N1067"/>
      <c r="O1067"/>
      <c r="P1067"/>
      <c r="Q1067" s="62"/>
      <c r="R1067"/>
    </row>
    <row r="1068" spans="12:18" x14ac:dyDescent="0.2">
      <c r="L1068"/>
      <c r="M1068"/>
      <c r="N1068"/>
      <c r="O1068"/>
      <c r="P1068"/>
      <c r="Q1068" s="62"/>
      <c r="R1068"/>
    </row>
    <row r="1069" spans="12:18" x14ac:dyDescent="0.2">
      <c r="L1069"/>
      <c r="M1069"/>
      <c r="N1069"/>
      <c r="O1069"/>
      <c r="P1069"/>
      <c r="Q1069" s="62"/>
      <c r="R1069"/>
    </row>
    <row r="1070" spans="12:18" x14ac:dyDescent="0.2">
      <c r="L1070"/>
      <c r="M1070"/>
      <c r="N1070"/>
      <c r="O1070"/>
      <c r="P1070"/>
      <c r="Q1070" s="62"/>
      <c r="R1070"/>
    </row>
    <row r="1071" spans="12:18" x14ac:dyDescent="0.2">
      <c r="L1071"/>
      <c r="M1071"/>
      <c r="N1071"/>
      <c r="O1071"/>
      <c r="P1071"/>
      <c r="Q1071" s="62"/>
      <c r="R1071"/>
    </row>
    <row r="1072" spans="12:18" x14ac:dyDescent="0.2">
      <c r="L1072"/>
      <c r="M1072"/>
      <c r="N1072"/>
      <c r="O1072"/>
      <c r="P1072"/>
      <c r="Q1072" s="62"/>
      <c r="R1072"/>
    </row>
    <row r="1073" spans="12:18" x14ac:dyDescent="0.2">
      <c r="L1073"/>
      <c r="M1073"/>
      <c r="N1073"/>
      <c r="O1073"/>
      <c r="P1073"/>
      <c r="Q1073" s="62"/>
      <c r="R1073"/>
    </row>
    <row r="1074" spans="12:18" x14ac:dyDescent="0.2">
      <c r="L1074"/>
      <c r="M1074"/>
      <c r="N1074"/>
      <c r="O1074"/>
      <c r="P1074"/>
      <c r="Q1074" s="62"/>
      <c r="R1074"/>
    </row>
    <row r="1075" spans="12:18" x14ac:dyDescent="0.2">
      <c r="L1075"/>
      <c r="M1075"/>
      <c r="N1075"/>
      <c r="O1075"/>
      <c r="P1075"/>
      <c r="Q1075" s="62"/>
      <c r="R1075"/>
    </row>
    <row r="1076" spans="12:18" x14ac:dyDescent="0.2">
      <c r="L1076"/>
      <c r="M1076"/>
      <c r="N1076"/>
      <c r="O1076"/>
      <c r="P1076"/>
      <c r="Q1076" s="62"/>
      <c r="R1076"/>
    </row>
    <row r="1077" spans="12:18" x14ac:dyDescent="0.2">
      <c r="L1077"/>
      <c r="M1077"/>
      <c r="N1077"/>
      <c r="O1077"/>
      <c r="P1077"/>
      <c r="Q1077" s="62"/>
      <c r="R1077"/>
    </row>
    <row r="1078" spans="12:18" x14ac:dyDescent="0.2">
      <c r="L1078"/>
      <c r="M1078"/>
      <c r="N1078"/>
      <c r="O1078"/>
      <c r="P1078"/>
      <c r="Q1078" s="62"/>
      <c r="R1078"/>
    </row>
    <row r="1079" spans="12:18" x14ac:dyDescent="0.2">
      <c r="L1079"/>
      <c r="M1079"/>
      <c r="N1079"/>
      <c r="O1079"/>
      <c r="P1079"/>
      <c r="Q1079" s="62"/>
      <c r="R1079"/>
    </row>
    <row r="1080" spans="12:18" x14ac:dyDescent="0.2">
      <c r="L1080"/>
      <c r="M1080"/>
      <c r="N1080"/>
      <c r="O1080"/>
      <c r="P1080"/>
      <c r="Q1080" s="62"/>
      <c r="R1080"/>
    </row>
    <row r="1081" spans="12:18" x14ac:dyDescent="0.2">
      <c r="L1081"/>
      <c r="M1081"/>
      <c r="N1081"/>
      <c r="O1081"/>
      <c r="P1081"/>
      <c r="Q1081" s="62"/>
      <c r="R1081"/>
    </row>
    <row r="1082" spans="12:18" x14ac:dyDescent="0.2">
      <c r="L1082"/>
      <c r="M1082"/>
      <c r="N1082"/>
      <c r="O1082"/>
      <c r="P1082"/>
      <c r="Q1082" s="62"/>
      <c r="R1082"/>
    </row>
    <row r="1083" spans="12:18" x14ac:dyDescent="0.2">
      <c r="L1083"/>
      <c r="M1083"/>
      <c r="N1083"/>
      <c r="O1083"/>
      <c r="P1083"/>
      <c r="Q1083" s="62"/>
      <c r="R1083"/>
    </row>
    <row r="1084" spans="12:18" x14ac:dyDescent="0.2">
      <c r="L1084"/>
      <c r="M1084"/>
      <c r="N1084"/>
      <c r="O1084"/>
      <c r="P1084"/>
      <c r="Q1084" s="62"/>
      <c r="R1084"/>
    </row>
    <row r="1085" spans="12:18" x14ac:dyDescent="0.2">
      <c r="L1085"/>
      <c r="M1085"/>
      <c r="N1085"/>
      <c r="O1085"/>
      <c r="P1085"/>
      <c r="Q1085" s="62"/>
      <c r="R1085"/>
    </row>
    <row r="1086" spans="12:18" x14ac:dyDescent="0.2">
      <c r="L1086"/>
      <c r="M1086"/>
      <c r="N1086"/>
      <c r="O1086"/>
      <c r="P1086"/>
      <c r="Q1086" s="62"/>
      <c r="R1086"/>
    </row>
    <row r="1087" spans="12:18" x14ac:dyDescent="0.2">
      <c r="L1087"/>
      <c r="M1087"/>
      <c r="N1087"/>
      <c r="O1087"/>
      <c r="P1087"/>
      <c r="Q1087" s="62"/>
      <c r="R1087"/>
    </row>
    <row r="1088" spans="12:18" x14ac:dyDescent="0.2">
      <c r="L1088"/>
      <c r="M1088"/>
      <c r="N1088"/>
      <c r="O1088"/>
      <c r="P1088"/>
      <c r="Q1088" s="62"/>
      <c r="R1088"/>
    </row>
    <row r="1089" spans="12:18" x14ac:dyDescent="0.2">
      <c r="L1089"/>
      <c r="M1089"/>
      <c r="N1089"/>
      <c r="O1089"/>
      <c r="P1089"/>
      <c r="Q1089" s="62"/>
      <c r="R1089"/>
    </row>
    <row r="1090" spans="12:18" x14ac:dyDescent="0.2">
      <c r="L1090"/>
      <c r="M1090"/>
      <c r="N1090"/>
      <c r="O1090"/>
      <c r="P1090"/>
      <c r="Q1090" s="62"/>
      <c r="R1090"/>
    </row>
    <row r="1091" spans="12:18" x14ac:dyDescent="0.2">
      <c r="L1091"/>
      <c r="M1091"/>
      <c r="N1091"/>
      <c r="O1091"/>
      <c r="P1091"/>
      <c r="Q1091" s="62"/>
      <c r="R1091"/>
    </row>
    <row r="1092" spans="12:18" x14ac:dyDescent="0.2">
      <c r="L1092"/>
      <c r="M1092"/>
      <c r="N1092"/>
      <c r="O1092"/>
      <c r="P1092"/>
      <c r="Q1092" s="62"/>
      <c r="R1092"/>
    </row>
    <row r="1093" spans="12:18" x14ac:dyDescent="0.2">
      <c r="L1093"/>
      <c r="M1093"/>
      <c r="N1093"/>
      <c r="O1093"/>
      <c r="P1093"/>
      <c r="Q1093" s="62"/>
      <c r="R1093"/>
    </row>
    <row r="1094" spans="12:18" x14ac:dyDescent="0.2">
      <c r="L1094"/>
      <c r="M1094"/>
      <c r="N1094"/>
      <c r="O1094"/>
      <c r="P1094"/>
      <c r="Q1094" s="62"/>
      <c r="R1094"/>
    </row>
    <row r="1095" spans="12:18" x14ac:dyDescent="0.2">
      <c r="L1095"/>
      <c r="M1095"/>
      <c r="N1095"/>
      <c r="O1095"/>
      <c r="P1095"/>
      <c r="Q1095" s="62"/>
      <c r="R1095"/>
    </row>
    <row r="1096" spans="12:18" x14ac:dyDescent="0.2">
      <c r="L1096"/>
      <c r="M1096"/>
      <c r="N1096"/>
      <c r="O1096"/>
      <c r="P1096"/>
      <c r="Q1096" s="62"/>
      <c r="R1096"/>
    </row>
    <row r="1097" spans="12:18" x14ac:dyDescent="0.2">
      <c r="L1097"/>
      <c r="M1097"/>
      <c r="N1097"/>
      <c r="O1097"/>
      <c r="P1097"/>
      <c r="Q1097" s="62"/>
      <c r="R1097"/>
    </row>
    <row r="1098" spans="12:18" x14ac:dyDescent="0.2">
      <c r="L1098"/>
      <c r="M1098"/>
      <c r="N1098"/>
      <c r="O1098"/>
      <c r="P1098"/>
      <c r="Q1098" s="62"/>
      <c r="R1098"/>
    </row>
    <row r="1099" spans="12:18" x14ac:dyDescent="0.2">
      <c r="L1099"/>
      <c r="M1099"/>
      <c r="N1099"/>
      <c r="O1099"/>
      <c r="P1099"/>
      <c r="Q1099" s="62"/>
      <c r="R1099"/>
    </row>
    <row r="1100" spans="12:18" x14ac:dyDescent="0.2">
      <c r="L1100"/>
      <c r="M1100"/>
      <c r="N1100"/>
      <c r="O1100"/>
      <c r="P1100"/>
      <c r="Q1100" s="62"/>
      <c r="R1100"/>
    </row>
    <row r="1101" spans="12:18" x14ac:dyDescent="0.2">
      <c r="L1101"/>
      <c r="M1101"/>
      <c r="N1101"/>
      <c r="O1101"/>
      <c r="P1101"/>
      <c r="Q1101" s="62"/>
      <c r="R1101"/>
    </row>
    <row r="1102" spans="12:18" x14ac:dyDescent="0.2">
      <c r="L1102"/>
      <c r="M1102"/>
      <c r="N1102"/>
      <c r="O1102"/>
      <c r="P1102"/>
      <c r="Q1102" s="62"/>
      <c r="R1102"/>
    </row>
    <row r="1103" spans="12:18" x14ac:dyDescent="0.2">
      <c r="L1103"/>
      <c r="M1103"/>
      <c r="N1103"/>
      <c r="O1103"/>
      <c r="P1103"/>
      <c r="Q1103" s="62"/>
      <c r="R1103"/>
    </row>
    <row r="1104" spans="12:18" x14ac:dyDescent="0.2">
      <c r="L1104"/>
      <c r="M1104"/>
      <c r="N1104"/>
      <c r="O1104"/>
      <c r="P1104"/>
      <c r="Q1104" s="62"/>
      <c r="R1104"/>
    </row>
    <row r="1105" spans="12:18" x14ac:dyDescent="0.2">
      <c r="L1105"/>
      <c r="M1105"/>
      <c r="N1105"/>
      <c r="O1105"/>
      <c r="P1105"/>
      <c r="Q1105" s="62"/>
      <c r="R1105"/>
    </row>
    <row r="1106" spans="12:18" x14ac:dyDescent="0.2">
      <c r="L1106"/>
      <c r="M1106"/>
      <c r="N1106"/>
      <c r="O1106"/>
      <c r="P1106"/>
      <c r="Q1106" s="62"/>
      <c r="R1106"/>
    </row>
    <row r="1107" spans="12:18" x14ac:dyDescent="0.2">
      <c r="L1107"/>
      <c r="M1107"/>
      <c r="N1107"/>
      <c r="O1107"/>
      <c r="P1107"/>
      <c r="Q1107" s="62"/>
      <c r="R1107"/>
    </row>
    <row r="1108" spans="12:18" x14ac:dyDescent="0.2">
      <c r="L1108"/>
      <c r="M1108"/>
      <c r="N1108"/>
      <c r="O1108"/>
      <c r="P1108"/>
      <c r="Q1108" s="62"/>
      <c r="R1108"/>
    </row>
    <row r="1109" spans="12:18" x14ac:dyDescent="0.2">
      <c r="L1109"/>
      <c r="M1109"/>
      <c r="N1109"/>
      <c r="O1109"/>
      <c r="P1109"/>
      <c r="Q1109" s="62"/>
      <c r="R1109"/>
    </row>
    <row r="1110" spans="12:18" x14ac:dyDescent="0.2">
      <c r="L1110"/>
      <c r="M1110"/>
      <c r="N1110"/>
      <c r="O1110"/>
      <c r="P1110"/>
      <c r="Q1110" s="62"/>
      <c r="R1110"/>
    </row>
    <row r="1111" spans="12:18" x14ac:dyDescent="0.2">
      <c r="L1111"/>
      <c r="M1111"/>
      <c r="N1111"/>
      <c r="O1111"/>
      <c r="P1111"/>
      <c r="Q1111" s="62"/>
      <c r="R1111"/>
    </row>
    <row r="1112" spans="12:18" x14ac:dyDescent="0.2">
      <c r="L1112"/>
      <c r="M1112"/>
      <c r="N1112"/>
      <c r="O1112"/>
      <c r="P1112"/>
      <c r="Q1112" s="62"/>
      <c r="R1112"/>
    </row>
    <row r="1113" spans="12:18" x14ac:dyDescent="0.2">
      <c r="L1113"/>
      <c r="M1113"/>
      <c r="N1113"/>
      <c r="O1113"/>
      <c r="P1113"/>
      <c r="Q1113" s="62"/>
      <c r="R1113"/>
    </row>
    <row r="1114" spans="12:18" x14ac:dyDescent="0.2">
      <c r="L1114"/>
      <c r="M1114"/>
      <c r="N1114"/>
      <c r="O1114"/>
      <c r="P1114"/>
      <c r="Q1114" s="62"/>
      <c r="R1114"/>
    </row>
    <row r="1115" spans="12:18" x14ac:dyDescent="0.2">
      <c r="L1115"/>
      <c r="M1115"/>
      <c r="N1115"/>
      <c r="O1115"/>
      <c r="P1115"/>
      <c r="Q1115" s="62"/>
      <c r="R1115"/>
    </row>
    <row r="1116" spans="12:18" x14ac:dyDescent="0.2">
      <c r="L1116"/>
      <c r="M1116"/>
      <c r="N1116"/>
      <c r="O1116"/>
      <c r="P1116"/>
      <c r="Q1116" s="62"/>
      <c r="R1116"/>
    </row>
    <row r="1117" spans="12:18" x14ac:dyDescent="0.2">
      <c r="L1117"/>
      <c r="M1117"/>
      <c r="N1117"/>
      <c r="O1117"/>
      <c r="P1117"/>
      <c r="Q1117" s="62"/>
      <c r="R1117"/>
    </row>
    <row r="1118" spans="12:18" x14ac:dyDescent="0.2">
      <c r="L1118"/>
      <c r="M1118"/>
      <c r="N1118"/>
      <c r="O1118"/>
      <c r="P1118"/>
      <c r="Q1118" s="62"/>
      <c r="R1118"/>
    </row>
    <row r="1119" spans="12:18" x14ac:dyDescent="0.2">
      <c r="L1119"/>
      <c r="M1119"/>
      <c r="N1119"/>
      <c r="O1119"/>
      <c r="P1119"/>
      <c r="Q1119" s="62"/>
      <c r="R1119"/>
    </row>
    <row r="1120" spans="12:18" x14ac:dyDescent="0.2">
      <c r="L1120"/>
      <c r="M1120"/>
      <c r="N1120"/>
      <c r="O1120"/>
      <c r="P1120"/>
      <c r="Q1120" s="62"/>
      <c r="R1120"/>
    </row>
    <row r="1121" spans="12:18" x14ac:dyDescent="0.2">
      <c r="L1121"/>
      <c r="M1121"/>
      <c r="N1121"/>
      <c r="O1121"/>
      <c r="P1121"/>
      <c r="Q1121" s="62"/>
      <c r="R1121"/>
    </row>
    <row r="1122" spans="12:18" x14ac:dyDescent="0.2">
      <c r="L1122"/>
      <c r="M1122"/>
      <c r="N1122"/>
      <c r="O1122"/>
      <c r="P1122"/>
      <c r="Q1122" s="62"/>
      <c r="R1122"/>
    </row>
    <row r="1123" spans="12:18" x14ac:dyDescent="0.2">
      <c r="L1123"/>
      <c r="M1123"/>
      <c r="N1123"/>
      <c r="O1123"/>
      <c r="P1123"/>
      <c r="Q1123" s="62"/>
      <c r="R1123"/>
    </row>
    <row r="1124" spans="12:18" x14ac:dyDescent="0.2">
      <c r="L1124"/>
      <c r="M1124"/>
      <c r="N1124"/>
      <c r="O1124"/>
      <c r="P1124"/>
      <c r="Q1124" s="62"/>
      <c r="R1124"/>
    </row>
    <row r="1125" spans="12:18" x14ac:dyDescent="0.2">
      <c r="L1125"/>
      <c r="M1125"/>
      <c r="N1125"/>
      <c r="O1125"/>
      <c r="P1125"/>
      <c r="Q1125" s="62"/>
      <c r="R1125"/>
    </row>
    <row r="1126" spans="12:18" x14ac:dyDescent="0.2">
      <c r="L1126"/>
      <c r="M1126"/>
      <c r="N1126"/>
      <c r="O1126"/>
      <c r="P1126"/>
      <c r="Q1126" s="62"/>
      <c r="R1126"/>
    </row>
    <row r="1127" spans="12:18" x14ac:dyDescent="0.2">
      <c r="L1127"/>
      <c r="M1127"/>
      <c r="N1127"/>
      <c r="O1127"/>
      <c r="P1127"/>
      <c r="Q1127" s="62"/>
      <c r="R1127"/>
    </row>
    <row r="1128" spans="12:18" x14ac:dyDescent="0.2">
      <c r="L1128"/>
      <c r="M1128"/>
      <c r="N1128"/>
      <c r="O1128"/>
      <c r="P1128"/>
      <c r="Q1128" s="62"/>
      <c r="R1128"/>
    </row>
    <row r="1129" spans="12:18" x14ac:dyDescent="0.2">
      <c r="L1129"/>
      <c r="M1129"/>
      <c r="N1129"/>
      <c r="O1129"/>
      <c r="P1129"/>
      <c r="Q1129" s="62"/>
      <c r="R1129"/>
    </row>
    <row r="1130" spans="12:18" x14ac:dyDescent="0.2">
      <c r="L1130"/>
      <c r="M1130"/>
      <c r="N1130"/>
      <c r="O1130"/>
      <c r="P1130"/>
      <c r="Q1130" s="62"/>
      <c r="R1130"/>
    </row>
    <row r="1131" spans="12:18" x14ac:dyDescent="0.2">
      <c r="L1131"/>
      <c r="M1131"/>
      <c r="N1131"/>
      <c r="O1131"/>
      <c r="P1131"/>
      <c r="Q1131" s="62"/>
      <c r="R1131"/>
    </row>
    <row r="1132" spans="12:18" x14ac:dyDescent="0.2">
      <c r="L1132"/>
      <c r="M1132"/>
      <c r="N1132"/>
      <c r="O1132"/>
      <c r="P1132"/>
      <c r="Q1132" s="62"/>
      <c r="R1132"/>
    </row>
    <row r="1133" spans="12:18" x14ac:dyDescent="0.2">
      <c r="L1133"/>
      <c r="M1133"/>
      <c r="N1133"/>
      <c r="O1133"/>
      <c r="P1133"/>
      <c r="Q1133" s="62"/>
      <c r="R1133"/>
    </row>
    <row r="1134" spans="12:18" x14ac:dyDescent="0.2">
      <c r="L1134"/>
      <c r="M1134"/>
      <c r="N1134"/>
      <c r="O1134"/>
      <c r="P1134"/>
      <c r="Q1134" s="62"/>
      <c r="R1134"/>
    </row>
    <row r="1135" spans="12:18" x14ac:dyDescent="0.2">
      <c r="L1135"/>
      <c r="M1135"/>
      <c r="N1135"/>
      <c r="O1135"/>
      <c r="P1135"/>
      <c r="Q1135" s="62"/>
      <c r="R1135"/>
    </row>
    <row r="1136" spans="12:18" x14ac:dyDescent="0.2">
      <c r="L1136"/>
      <c r="M1136"/>
      <c r="N1136"/>
      <c r="O1136"/>
      <c r="P1136"/>
      <c r="Q1136" s="62"/>
      <c r="R1136"/>
    </row>
    <row r="1137" spans="12:18" x14ac:dyDescent="0.2">
      <c r="L1137"/>
      <c r="M1137"/>
      <c r="N1137"/>
      <c r="O1137"/>
      <c r="P1137"/>
      <c r="Q1137" s="62"/>
      <c r="R1137"/>
    </row>
    <row r="1138" spans="12:18" x14ac:dyDescent="0.2">
      <c r="L1138"/>
      <c r="M1138"/>
      <c r="N1138"/>
      <c r="O1138"/>
      <c r="P1138"/>
      <c r="Q1138" s="62"/>
      <c r="R1138"/>
    </row>
    <row r="1139" spans="12:18" x14ac:dyDescent="0.2">
      <c r="L1139"/>
      <c r="M1139"/>
      <c r="N1139"/>
      <c r="O1139"/>
      <c r="P1139"/>
      <c r="Q1139" s="62"/>
      <c r="R1139"/>
    </row>
    <row r="1140" spans="12:18" x14ac:dyDescent="0.2">
      <c r="L1140"/>
      <c r="M1140"/>
      <c r="N1140"/>
      <c r="O1140"/>
      <c r="P1140"/>
      <c r="Q1140" s="62"/>
      <c r="R1140"/>
    </row>
    <row r="1141" spans="12:18" x14ac:dyDescent="0.2">
      <c r="L1141"/>
      <c r="M1141"/>
      <c r="N1141"/>
      <c r="O1141"/>
      <c r="P1141"/>
      <c r="Q1141" s="62"/>
      <c r="R1141"/>
    </row>
    <row r="1142" spans="12:18" x14ac:dyDescent="0.2">
      <c r="L1142"/>
      <c r="M1142"/>
      <c r="N1142"/>
      <c r="O1142"/>
      <c r="P1142"/>
      <c r="Q1142" s="62"/>
      <c r="R1142"/>
    </row>
    <row r="1143" spans="12:18" x14ac:dyDescent="0.2">
      <c r="L1143"/>
      <c r="M1143"/>
      <c r="N1143"/>
      <c r="O1143"/>
      <c r="P1143"/>
      <c r="Q1143" s="62"/>
      <c r="R1143"/>
    </row>
    <row r="1144" spans="12:18" x14ac:dyDescent="0.2">
      <c r="L1144"/>
      <c r="M1144"/>
      <c r="N1144"/>
      <c r="O1144"/>
      <c r="P1144"/>
      <c r="Q1144" s="62"/>
      <c r="R1144"/>
    </row>
    <row r="1145" spans="12:18" x14ac:dyDescent="0.2">
      <c r="L1145"/>
      <c r="M1145"/>
      <c r="N1145"/>
      <c r="O1145"/>
      <c r="P1145"/>
      <c r="Q1145" s="62"/>
      <c r="R1145"/>
    </row>
    <row r="1146" spans="12:18" x14ac:dyDescent="0.2">
      <c r="L1146"/>
      <c r="M1146"/>
      <c r="N1146"/>
      <c r="O1146"/>
      <c r="P1146"/>
      <c r="Q1146" s="62"/>
      <c r="R1146"/>
    </row>
    <row r="1147" spans="12:18" x14ac:dyDescent="0.2">
      <c r="L1147"/>
      <c r="M1147"/>
      <c r="N1147"/>
      <c r="O1147"/>
      <c r="P1147"/>
      <c r="Q1147" s="62"/>
      <c r="R1147"/>
    </row>
    <row r="1148" spans="12:18" x14ac:dyDescent="0.2">
      <c r="L1148"/>
      <c r="M1148"/>
      <c r="N1148"/>
      <c r="O1148"/>
      <c r="P1148"/>
      <c r="Q1148" s="62"/>
      <c r="R1148"/>
    </row>
    <row r="1149" spans="12:18" x14ac:dyDescent="0.2">
      <c r="L1149"/>
      <c r="M1149"/>
      <c r="N1149"/>
      <c r="O1149"/>
      <c r="P1149"/>
      <c r="Q1149" s="62"/>
      <c r="R1149"/>
    </row>
    <row r="1150" spans="12:18" x14ac:dyDescent="0.2">
      <c r="L1150"/>
      <c r="M1150"/>
      <c r="N1150"/>
      <c r="O1150"/>
      <c r="P1150"/>
      <c r="Q1150" s="62"/>
      <c r="R1150"/>
    </row>
    <row r="1151" spans="12:18" x14ac:dyDescent="0.2">
      <c r="L1151"/>
      <c r="M1151"/>
      <c r="N1151"/>
      <c r="O1151"/>
      <c r="P1151"/>
      <c r="Q1151" s="62"/>
      <c r="R1151"/>
    </row>
    <row r="1152" spans="12:18" x14ac:dyDescent="0.2">
      <c r="L1152"/>
      <c r="M1152"/>
      <c r="N1152"/>
      <c r="O1152"/>
      <c r="P1152"/>
      <c r="Q1152" s="62"/>
      <c r="R1152"/>
    </row>
    <row r="1153" spans="12:18" x14ac:dyDescent="0.2">
      <c r="L1153"/>
      <c r="M1153"/>
      <c r="N1153"/>
      <c r="O1153"/>
      <c r="P1153"/>
      <c r="Q1153" s="62"/>
      <c r="R1153"/>
    </row>
    <row r="1154" spans="12:18" x14ac:dyDescent="0.2">
      <c r="L1154"/>
      <c r="M1154"/>
      <c r="N1154"/>
      <c r="O1154"/>
      <c r="P1154"/>
      <c r="Q1154" s="62"/>
      <c r="R1154"/>
    </row>
    <row r="1155" spans="12:18" x14ac:dyDescent="0.2">
      <c r="L1155"/>
      <c r="M1155"/>
      <c r="N1155"/>
      <c r="O1155"/>
      <c r="P1155"/>
      <c r="Q1155" s="62"/>
      <c r="R1155"/>
    </row>
    <row r="1156" spans="12:18" x14ac:dyDescent="0.2">
      <c r="L1156"/>
      <c r="M1156"/>
      <c r="N1156"/>
      <c r="O1156"/>
      <c r="P1156"/>
      <c r="Q1156" s="62"/>
      <c r="R1156"/>
    </row>
    <row r="1157" spans="12:18" x14ac:dyDescent="0.2">
      <c r="L1157"/>
      <c r="M1157"/>
      <c r="N1157"/>
      <c r="O1157"/>
      <c r="P1157"/>
      <c r="Q1157" s="62"/>
      <c r="R1157"/>
    </row>
    <row r="1158" spans="12:18" x14ac:dyDescent="0.2">
      <c r="L1158"/>
      <c r="M1158"/>
      <c r="N1158"/>
      <c r="O1158"/>
      <c r="P1158"/>
      <c r="Q1158" s="62"/>
      <c r="R1158"/>
    </row>
    <row r="1159" spans="12:18" x14ac:dyDescent="0.2">
      <c r="L1159"/>
      <c r="M1159"/>
      <c r="N1159"/>
      <c r="O1159"/>
      <c r="P1159"/>
      <c r="Q1159" s="62"/>
      <c r="R1159"/>
    </row>
    <row r="1160" spans="12:18" x14ac:dyDescent="0.2">
      <c r="L1160"/>
      <c r="M1160"/>
      <c r="N1160"/>
      <c r="O1160"/>
      <c r="P1160"/>
      <c r="Q1160" s="62"/>
      <c r="R1160"/>
    </row>
    <row r="1161" spans="12:18" x14ac:dyDescent="0.2">
      <c r="L1161"/>
      <c r="M1161"/>
      <c r="N1161"/>
      <c r="O1161"/>
      <c r="P1161"/>
      <c r="Q1161" s="62"/>
      <c r="R1161"/>
    </row>
    <row r="1162" spans="12:18" x14ac:dyDescent="0.2">
      <c r="L1162"/>
      <c r="M1162"/>
      <c r="N1162"/>
      <c r="O1162"/>
      <c r="P1162"/>
      <c r="Q1162" s="62"/>
      <c r="R1162"/>
    </row>
    <row r="1163" spans="12:18" x14ac:dyDescent="0.2">
      <c r="L1163"/>
      <c r="M1163"/>
      <c r="N1163"/>
      <c r="O1163"/>
      <c r="P1163"/>
      <c r="Q1163" s="62"/>
      <c r="R1163"/>
    </row>
    <row r="1164" spans="12:18" x14ac:dyDescent="0.2">
      <c r="L1164"/>
      <c r="M1164"/>
      <c r="N1164"/>
      <c r="O1164"/>
      <c r="P1164"/>
      <c r="Q1164" s="62"/>
      <c r="R1164"/>
    </row>
    <row r="1165" spans="12:18" x14ac:dyDescent="0.2">
      <c r="L1165"/>
      <c r="M1165"/>
      <c r="N1165"/>
      <c r="O1165"/>
      <c r="P1165"/>
      <c r="Q1165" s="62"/>
      <c r="R1165"/>
    </row>
    <row r="1166" spans="12:18" x14ac:dyDescent="0.2">
      <c r="L1166"/>
      <c r="M1166"/>
      <c r="N1166"/>
      <c r="O1166"/>
      <c r="P1166"/>
      <c r="Q1166" s="62"/>
      <c r="R1166"/>
    </row>
    <row r="1167" spans="12:18" x14ac:dyDescent="0.2">
      <c r="L1167"/>
      <c r="M1167"/>
      <c r="N1167"/>
      <c r="O1167"/>
      <c r="P1167"/>
      <c r="Q1167" s="62"/>
      <c r="R1167"/>
    </row>
    <row r="1168" spans="12:18" x14ac:dyDescent="0.2">
      <c r="L1168"/>
      <c r="M1168"/>
      <c r="N1168"/>
      <c r="O1168"/>
      <c r="P1168"/>
      <c r="Q1168" s="62"/>
      <c r="R1168"/>
    </row>
    <row r="1169" spans="12:18" x14ac:dyDescent="0.2">
      <c r="L1169"/>
      <c r="M1169"/>
      <c r="N1169"/>
      <c r="O1169"/>
      <c r="P1169"/>
      <c r="Q1169" s="62"/>
      <c r="R1169"/>
    </row>
    <row r="1170" spans="12:18" x14ac:dyDescent="0.2">
      <c r="L1170"/>
      <c r="M1170"/>
      <c r="N1170"/>
      <c r="O1170"/>
      <c r="P1170"/>
      <c r="Q1170" s="62"/>
      <c r="R1170"/>
    </row>
    <row r="1171" spans="12:18" x14ac:dyDescent="0.2">
      <c r="L1171"/>
      <c r="M1171"/>
      <c r="N1171"/>
      <c r="O1171"/>
      <c r="P1171"/>
      <c r="Q1171" s="62"/>
      <c r="R1171"/>
    </row>
    <row r="1172" spans="12:18" x14ac:dyDescent="0.2">
      <c r="L1172"/>
      <c r="M1172"/>
      <c r="N1172"/>
      <c r="O1172"/>
      <c r="P1172"/>
      <c r="Q1172" s="62"/>
      <c r="R1172"/>
    </row>
    <row r="1173" spans="12:18" x14ac:dyDescent="0.2">
      <c r="L1173"/>
      <c r="M1173"/>
      <c r="N1173"/>
      <c r="O1173"/>
      <c r="P1173"/>
      <c r="Q1173" s="62"/>
      <c r="R1173"/>
    </row>
    <row r="1174" spans="12:18" x14ac:dyDescent="0.2">
      <c r="L1174"/>
      <c r="M1174"/>
      <c r="N1174"/>
      <c r="O1174"/>
      <c r="P1174"/>
      <c r="Q1174" s="62"/>
      <c r="R1174"/>
    </row>
    <row r="1175" spans="12:18" x14ac:dyDescent="0.2">
      <c r="L1175"/>
      <c r="M1175"/>
      <c r="N1175"/>
      <c r="O1175"/>
      <c r="P1175"/>
      <c r="Q1175" s="62"/>
      <c r="R1175"/>
    </row>
    <row r="1176" spans="12:18" x14ac:dyDescent="0.2">
      <c r="L1176"/>
      <c r="M1176"/>
      <c r="N1176"/>
      <c r="O1176"/>
      <c r="P1176"/>
      <c r="Q1176" s="62"/>
      <c r="R1176"/>
    </row>
    <row r="1177" spans="12:18" x14ac:dyDescent="0.2">
      <c r="L1177"/>
      <c r="M1177"/>
      <c r="N1177"/>
      <c r="O1177"/>
      <c r="P1177"/>
      <c r="Q1177" s="62"/>
      <c r="R1177"/>
    </row>
    <row r="1178" spans="12:18" x14ac:dyDescent="0.2">
      <c r="L1178"/>
      <c r="M1178"/>
      <c r="N1178"/>
      <c r="O1178"/>
      <c r="P1178"/>
      <c r="Q1178" s="62"/>
      <c r="R1178"/>
    </row>
    <row r="1179" spans="12:18" x14ac:dyDescent="0.2">
      <c r="L1179"/>
      <c r="M1179"/>
      <c r="N1179"/>
      <c r="O1179"/>
      <c r="P1179"/>
      <c r="Q1179" s="62"/>
      <c r="R1179"/>
    </row>
    <row r="1180" spans="12:18" x14ac:dyDescent="0.2">
      <c r="L1180"/>
      <c r="M1180"/>
      <c r="N1180"/>
      <c r="O1180"/>
      <c r="P1180"/>
      <c r="Q1180" s="62"/>
      <c r="R1180"/>
    </row>
    <row r="1181" spans="12:18" x14ac:dyDescent="0.2">
      <c r="L1181"/>
      <c r="M1181"/>
      <c r="N1181"/>
      <c r="O1181"/>
      <c r="P1181"/>
      <c r="Q1181" s="62"/>
      <c r="R1181"/>
    </row>
    <row r="1182" spans="12:18" x14ac:dyDescent="0.2">
      <c r="L1182"/>
      <c r="M1182"/>
      <c r="N1182"/>
      <c r="O1182"/>
      <c r="P1182"/>
      <c r="Q1182" s="62"/>
      <c r="R1182"/>
    </row>
    <row r="1183" spans="12:18" x14ac:dyDescent="0.2">
      <c r="L1183"/>
      <c r="M1183"/>
      <c r="N1183"/>
      <c r="O1183"/>
      <c r="P1183"/>
      <c r="Q1183" s="62"/>
      <c r="R1183"/>
    </row>
    <row r="1184" spans="12:18" x14ac:dyDescent="0.2">
      <c r="L1184"/>
      <c r="M1184"/>
      <c r="N1184"/>
      <c r="O1184"/>
      <c r="P1184"/>
      <c r="Q1184" s="62"/>
      <c r="R1184"/>
    </row>
    <row r="1185" spans="12:18" x14ac:dyDescent="0.2">
      <c r="L1185"/>
      <c r="M1185"/>
      <c r="N1185"/>
      <c r="O1185"/>
      <c r="P1185"/>
      <c r="Q1185" s="62"/>
      <c r="R1185"/>
    </row>
    <row r="1186" spans="12:18" x14ac:dyDescent="0.2">
      <c r="L1186"/>
      <c r="M1186"/>
      <c r="N1186"/>
      <c r="O1186"/>
      <c r="P1186"/>
      <c r="Q1186" s="62"/>
      <c r="R1186"/>
    </row>
    <row r="1187" spans="12:18" x14ac:dyDescent="0.2">
      <c r="L1187"/>
      <c r="M1187"/>
      <c r="N1187"/>
      <c r="O1187"/>
      <c r="P1187"/>
      <c r="Q1187" s="62"/>
      <c r="R1187"/>
    </row>
    <row r="1188" spans="12:18" x14ac:dyDescent="0.2">
      <c r="L1188"/>
      <c r="M1188"/>
      <c r="N1188"/>
      <c r="O1188"/>
      <c r="P1188"/>
      <c r="Q1188" s="62"/>
      <c r="R1188"/>
    </row>
    <row r="1189" spans="12:18" x14ac:dyDescent="0.2">
      <c r="L1189"/>
      <c r="M1189"/>
      <c r="N1189"/>
      <c r="O1189"/>
      <c r="P1189"/>
      <c r="Q1189" s="62"/>
      <c r="R1189"/>
    </row>
    <row r="1190" spans="12:18" x14ac:dyDescent="0.2">
      <c r="L1190"/>
      <c r="M1190"/>
      <c r="N1190"/>
      <c r="O1190"/>
      <c r="P1190"/>
      <c r="Q1190" s="62"/>
      <c r="R1190"/>
    </row>
    <row r="1191" spans="12:18" x14ac:dyDescent="0.2">
      <c r="L1191"/>
      <c r="M1191"/>
      <c r="N1191"/>
      <c r="O1191"/>
      <c r="P1191"/>
      <c r="Q1191" s="62"/>
      <c r="R1191"/>
    </row>
    <row r="1192" spans="12:18" x14ac:dyDescent="0.2">
      <c r="L1192"/>
      <c r="M1192"/>
      <c r="N1192"/>
      <c r="O1192"/>
      <c r="P1192"/>
      <c r="Q1192" s="62"/>
      <c r="R1192"/>
    </row>
    <row r="1193" spans="12:18" x14ac:dyDescent="0.2">
      <c r="L1193"/>
      <c r="M1193"/>
      <c r="N1193"/>
      <c r="O1193"/>
      <c r="P1193"/>
      <c r="Q1193" s="62"/>
      <c r="R1193"/>
    </row>
    <row r="1194" spans="12:18" x14ac:dyDescent="0.2">
      <c r="L1194"/>
      <c r="M1194"/>
      <c r="N1194"/>
      <c r="O1194"/>
      <c r="P1194"/>
      <c r="Q1194" s="62"/>
      <c r="R1194"/>
    </row>
    <row r="1195" spans="12:18" x14ac:dyDescent="0.2">
      <c r="L1195"/>
      <c r="M1195"/>
      <c r="N1195"/>
      <c r="O1195"/>
      <c r="P1195"/>
      <c r="Q1195" s="62"/>
      <c r="R1195"/>
    </row>
    <row r="1196" spans="12:18" x14ac:dyDescent="0.2">
      <c r="L1196"/>
      <c r="M1196"/>
      <c r="N1196"/>
      <c r="O1196"/>
      <c r="P1196"/>
      <c r="Q1196" s="62"/>
      <c r="R1196"/>
    </row>
    <row r="1197" spans="12:18" x14ac:dyDescent="0.2">
      <c r="L1197"/>
      <c r="M1197"/>
      <c r="N1197"/>
      <c r="O1197"/>
      <c r="P1197"/>
      <c r="Q1197" s="62"/>
      <c r="R1197"/>
    </row>
    <row r="1198" spans="12:18" x14ac:dyDescent="0.2">
      <c r="L1198"/>
      <c r="M1198"/>
      <c r="N1198"/>
      <c r="O1198"/>
      <c r="P1198"/>
      <c r="Q1198" s="62"/>
      <c r="R1198"/>
    </row>
    <row r="1199" spans="12:18" x14ac:dyDescent="0.2">
      <c r="L1199"/>
      <c r="M1199"/>
      <c r="N1199"/>
      <c r="O1199"/>
      <c r="P1199"/>
      <c r="Q1199" s="62"/>
      <c r="R1199"/>
    </row>
    <row r="1200" spans="12:18" x14ac:dyDescent="0.2">
      <c r="L1200"/>
      <c r="M1200"/>
      <c r="N1200"/>
      <c r="O1200"/>
      <c r="P1200"/>
      <c r="Q1200" s="62"/>
      <c r="R1200"/>
    </row>
    <row r="1201" spans="12:18" x14ac:dyDescent="0.2">
      <c r="L1201"/>
      <c r="M1201"/>
      <c r="N1201"/>
      <c r="O1201"/>
      <c r="P1201"/>
      <c r="Q1201" s="62"/>
      <c r="R1201"/>
    </row>
    <row r="1202" spans="12:18" x14ac:dyDescent="0.2">
      <c r="L1202"/>
      <c r="M1202"/>
      <c r="N1202"/>
      <c r="O1202"/>
      <c r="P1202"/>
      <c r="Q1202" s="62"/>
      <c r="R1202"/>
    </row>
    <row r="1203" spans="12:18" x14ac:dyDescent="0.2">
      <c r="L1203"/>
      <c r="M1203"/>
      <c r="N1203"/>
      <c r="O1203"/>
      <c r="P1203"/>
      <c r="Q1203" s="62"/>
      <c r="R1203"/>
    </row>
    <row r="1204" spans="12:18" x14ac:dyDescent="0.2">
      <c r="L1204"/>
      <c r="M1204"/>
      <c r="N1204"/>
      <c r="O1204"/>
      <c r="P1204"/>
      <c r="Q1204" s="62"/>
      <c r="R1204"/>
    </row>
    <row r="1205" spans="12:18" x14ac:dyDescent="0.2">
      <c r="L1205"/>
      <c r="M1205"/>
      <c r="N1205"/>
      <c r="O1205"/>
      <c r="P1205"/>
      <c r="Q1205" s="62"/>
      <c r="R1205"/>
    </row>
    <row r="1206" spans="12:18" x14ac:dyDescent="0.2">
      <c r="L1206"/>
      <c r="M1206"/>
      <c r="N1206"/>
      <c r="O1206"/>
      <c r="P1206"/>
      <c r="Q1206" s="62"/>
      <c r="R1206"/>
    </row>
    <row r="1207" spans="12:18" x14ac:dyDescent="0.2">
      <c r="L1207"/>
      <c r="M1207"/>
      <c r="N1207"/>
      <c r="O1207"/>
      <c r="P1207"/>
      <c r="Q1207" s="62"/>
      <c r="R1207"/>
    </row>
    <row r="1208" spans="12:18" x14ac:dyDescent="0.2">
      <c r="L1208"/>
      <c r="M1208"/>
      <c r="N1208"/>
      <c r="O1208"/>
      <c r="P1208"/>
      <c r="Q1208" s="62"/>
      <c r="R1208"/>
    </row>
    <row r="1209" spans="12:18" x14ac:dyDescent="0.2">
      <c r="L1209"/>
      <c r="M1209"/>
      <c r="N1209"/>
      <c r="O1209"/>
      <c r="P1209"/>
      <c r="Q1209" s="62"/>
      <c r="R1209"/>
    </row>
    <row r="1210" spans="12:18" x14ac:dyDescent="0.2">
      <c r="L1210"/>
      <c r="M1210"/>
      <c r="N1210"/>
      <c r="O1210"/>
      <c r="P1210"/>
      <c r="Q1210" s="62"/>
      <c r="R1210"/>
    </row>
    <row r="1211" spans="12:18" x14ac:dyDescent="0.2">
      <c r="L1211"/>
      <c r="M1211"/>
      <c r="N1211"/>
      <c r="O1211"/>
      <c r="P1211"/>
      <c r="Q1211" s="62"/>
      <c r="R1211"/>
    </row>
    <row r="1212" spans="12:18" x14ac:dyDescent="0.2">
      <c r="L1212"/>
      <c r="M1212"/>
      <c r="N1212"/>
      <c r="O1212"/>
      <c r="P1212"/>
      <c r="Q1212" s="62"/>
      <c r="R1212"/>
    </row>
    <row r="1213" spans="12:18" x14ac:dyDescent="0.2">
      <c r="L1213"/>
      <c r="M1213"/>
      <c r="N1213"/>
      <c r="O1213"/>
      <c r="P1213"/>
      <c r="Q1213" s="62"/>
      <c r="R1213"/>
    </row>
    <row r="1214" spans="12:18" x14ac:dyDescent="0.2">
      <c r="L1214"/>
      <c r="M1214"/>
      <c r="N1214"/>
      <c r="O1214"/>
      <c r="P1214"/>
      <c r="Q1214" s="62"/>
      <c r="R1214"/>
    </row>
    <row r="1215" spans="12:18" x14ac:dyDescent="0.2">
      <c r="L1215"/>
      <c r="M1215"/>
      <c r="N1215"/>
      <c r="O1215"/>
      <c r="P1215"/>
      <c r="Q1215" s="62"/>
      <c r="R1215"/>
    </row>
    <row r="1216" spans="12:18" x14ac:dyDescent="0.2">
      <c r="L1216"/>
      <c r="M1216"/>
      <c r="N1216"/>
      <c r="O1216"/>
      <c r="P1216"/>
      <c r="Q1216" s="62"/>
      <c r="R1216"/>
    </row>
    <row r="1217" spans="12:18" x14ac:dyDescent="0.2">
      <c r="L1217"/>
      <c r="M1217"/>
      <c r="N1217"/>
      <c r="O1217"/>
      <c r="P1217"/>
      <c r="Q1217" s="62"/>
      <c r="R1217"/>
    </row>
    <row r="1218" spans="12:18" x14ac:dyDescent="0.2">
      <c r="L1218"/>
      <c r="M1218"/>
      <c r="N1218"/>
      <c r="O1218"/>
      <c r="P1218"/>
      <c r="Q1218" s="62"/>
      <c r="R1218"/>
    </row>
    <row r="1219" spans="12:18" x14ac:dyDescent="0.2">
      <c r="L1219"/>
      <c r="M1219"/>
      <c r="N1219"/>
      <c r="O1219"/>
      <c r="P1219"/>
      <c r="Q1219" s="62"/>
      <c r="R1219"/>
    </row>
    <row r="1220" spans="12:18" x14ac:dyDescent="0.2">
      <c r="L1220"/>
      <c r="M1220"/>
      <c r="N1220"/>
      <c r="O1220"/>
      <c r="P1220"/>
      <c r="Q1220" s="62"/>
      <c r="R1220"/>
    </row>
    <row r="1221" spans="12:18" x14ac:dyDescent="0.2">
      <c r="L1221"/>
      <c r="M1221"/>
      <c r="N1221"/>
      <c r="O1221"/>
      <c r="P1221"/>
      <c r="Q1221" s="62"/>
      <c r="R1221"/>
    </row>
    <row r="1222" spans="12:18" x14ac:dyDescent="0.2">
      <c r="L1222"/>
      <c r="M1222"/>
      <c r="N1222"/>
      <c r="O1222"/>
      <c r="P1222"/>
      <c r="Q1222" s="62"/>
      <c r="R1222"/>
    </row>
    <row r="1223" spans="12:18" x14ac:dyDescent="0.2">
      <c r="L1223"/>
      <c r="M1223"/>
      <c r="N1223"/>
      <c r="O1223"/>
      <c r="P1223"/>
      <c r="Q1223" s="62"/>
      <c r="R1223"/>
    </row>
    <row r="1224" spans="12:18" x14ac:dyDescent="0.2">
      <c r="L1224"/>
      <c r="M1224"/>
      <c r="N1224"/>
      <c r="O1224"/>
      <c r="P1224"/>
      <c r="Q1224" s="62"/>
      <c r="R1224"/>
    </row>
    <row r="1225" spans="12:18" x14ac:dyDescent="0.2">
      <c r="L1225"/>
      <c r="M1225"/>
      <c r="N1225"/>
      <c r="O1225"/>
      <c r="P1225"/>
      <c r="Q1225" s="62"/>
      <c r="R1225"/>
    </row>
    <row r="1226" spans="12:18" x14ac:dyDescent="0.2">
      <c r="L1226"/>
      <c r="M1226"/>
      <c r="N1226"/>
      <c r="O1226"/>
      <c r="P1226"/>
      <c r="Q1226" s="62"/>
      <c r="R1226"/>
    </row>
    <row r="1227" spans="12:18" x14ac:dyDescent="0.2">
      <c r="L1227"/>
      <c r="M1227"/>
      <c r="N1227"/>
      <c r="O1227"/>
      <c r="P1227"/>
      <c r="Q1227" s="62"/>
      <c r="R1227"/>
    </row>
    <row r="1228" spans="12:18" x14ac:dyDescent="0.2">
      <c r="L1228"/>
      <c r="M1228"/>
      <c r="N1228"/>
      <c r="O1228"/>
      <c r="P1228"/>
      <c r="Q1228" s="62"/>
      <c r="R1228"/>
    </row>
    <row r="1229" spans="12:18" x14ac:dyDescent="0.2">
      <c r="L1229"/>
      <c r="M1229"/>
      <c r="N1229"/>
      <c r="O1229"/>
      <c r="P1229"/>
      <c r="Q1229" s="62"/>
      <c r="R1229"/>
    </row>
    <row r="1230" spans="12:18" x14ac:dyDescent="0.2">
      <c r="L1230"/>
      <c r="M1230"/>
      <c r="N1230"/>
      <c r="O1230"/>
      <c r="P1230"/>
      <c r="Q1230" s="62"/>
      <c r="R1230"/>
    </row>
    <row r="1231" spans="12:18" x14ac:dyDescent="0.2">
      <c r="L1231"/>
      <c r="M1231"/>
      <c r="N1231"/>
      <c r="O1231"/>
      <c r="P1231"/>
      <c r="Q1231" s="62"/>
      <c r="R1231"/>
    </row>
    <row r="1232" spans="12:18" x14ac:dyDescent="0.2">
      <c r="L1232"/>
      <c r="M1232"/>
      <c r="N1232"/>
      <c r="O1232"/>
      <c r="P1232"/>
      <c r="Q1232" s="62"/>
      <c r="R1232"/>
    </row>
    <row r="1233" spans="12:18" x14ac:dyDescent="0.2">
      <c r="L1233"/>
      <c r="M1233"/>
      <c r="N1233"/>
      <c r="O1233"/>
      <c r="P1233"/>
      <c r="Q1233" s="62"/>
      <c r="R1233"/>
    </row>
    <row r="1234" spans="12:18" x14ac:dyDescent="0.2">
      <c r="L1234"/>
      <c r="M1234"/>
      <c r="N1234"/>
      <c r="O1234"/>
      <c r="P1234"/>
      <c r="Q1234" s="62"/>
      <c r="R1234"/>
    </row>
    <row r="1235" spans="12:18" x14ac:dyDescent="0.2">
      <c r="L1235"/>
      <c r="M1235"/>
      <c r="N1235"/>
      <c r="O1235"/>
      <c r="P1235"/>
      <c r="Q1235" s="62"/>
      <c r="R1235"/>
    </row>
    <row r="1236" spans="12:18" x14ac:dyDescent="0.2">
      <c r="L1236"/>
      <c r="M1236"/>
      <c r="N1236"/>
      <c r="O1236"/>
      <c r="P1236"/>
      <c r="Q1236" s="62"/>
      <c r="R1236"/>
    </row>
    <row r="1237" spans="12:18" x14ac:dyDescent="0.2">
      <c r="L1237"/>
      <c r="M1237"/>
      <c r="N1237"/>
      <c r="O1237"/>
      <c r="P1237"/>
      <c r="Q1237" s="62"/>
      <c r="R1237"/>
    </row>
    <row r="1238" spans="12:18" x14ac:dyDescent="0.2">
      <c r="L1238"/>
      <c r="M1238"/>
      <c r="N1238"/>
      <c r="O1238"/>
      <c r="P1238"/>
      <c r="Q1238" s="62"/>
      <c r="R1238"/>
    </row>
    <row r="1239" spans="12:18" x14ac:dyDescent="0.2">
      <c r="L1239"/>
      <c r="M1239"/>
      <c r="N1239"/>
      <c r="O1239"/>
      <c r="P1239"/>
      <c r="Q1239" s="62"/>
      <c r="R1239"/>
    </row>
    <row r="1240" spans="12:18" x14ac:dyDescent="0.2">
      <c r="L1240"/>
      <c r="M1240"/>
      <c r="N1240"/>
      <c r="O1240"/>
      <c r="P1240"/>
      <c r="Q1240" s="62"/>
      <c r="R1240"/>
    </row>
    <row r="1241" spans="12:18" x14ac:dyDescent="0.2">
      <c r="L1241"/>
      <c r="M1241"/>
      <c r="N1241"/>
      <c r="O1241"/>
      <c r="P1241"/>
      <c r="Q1241" s="62"/>
      <c r="R1241"/>
    </row>
    <row r="1242" spans="12:18" x14ac:dyDescent="0.2">
      <c r="L1242"/>
      <c r="M1242"/>
      <c r="N1242"/>
      <c r="O1242"/>
      <c r="P1242"/>
      <c r="Q1242" s="62"/>
      <c r="R1242"/>
    </row>
    <row r="1243" spans="12:18" x14ac:dyDescent="0.2">
      <c r="L1243"/>
      <c r="M1243"/>
      <c r="N1243"/>
      <c r="O1243"/>
      <c r="P1243"/>
      <c r="Q1243" s="62"/>
      <c r="R1243"/>
    </row>
    <row r="1244" spans="12:18" x14ac:dyDescent="0.2">
      <c r="L1244"/>
      <c r="M1244"/>
      <c r="N1244"/>
      <c r="O1244"/>
      <c r="P1244"/>
      <c r="Q1244" s="62"/>
      <c r="R1244"/>
    </row>
    <row r="1245" spans="12:18" x14ac:dyDescent="0.2">
      <c r="L1245"/>
      <c r="M1245"/>
      <c r="N1245"/>
      <c r="O1245"/>
      <c r="P1245"/>
      <c r="Q1245" s="62"/>
      <c r="R1245"/>
    </row>
    <row r="1246" spans="12:18" x14ac:dyDescent="0.2">
      <c r="L1246"/>
      <c r="M1246"/>
      <c r="N1246"/>
      <c r="O1246"/>
      <c r="P1246"/>
      <c r="Q1246" s="62"/>
      <c r="R1246"/>
    </row>
    <row r="1247" spans="12:18" x14ac:dyDescent="0.2">
      <c r="L1247"/>
      <c r="M1247"/>
      <c r="N1247"/>
      <c r="O1247"/>
      <c r="P1247"/>
      <c r="Q1247" s="62"/>
      <c r="R1247"/>
    </row>
    <row r="1248" spans="12:18" x14ac:dyDescent="0.2">
      <c r="L1248"/>
      <c r="M1248"/>
      <c r="N1248"/>
      <c r="O1248"/>
      <c r="P1248"/>
      <c r="Q1248" s="62"/>
      <c r="R1248"/>
    </row>
    <row r="1249" spans="12:18" x14ac:dyDescent="0.2">
      <c r="L1249"/>
      <c r="M1249"/>
      <c r="N1249"/>
      <c r="O1249"/>
      <c r="P1249"/>
      <c r="Q1249" s="62"/>
      <c r="R1249"/>
    </row>
    <row r="1250" spans="12:18" x14ac:dyDescent="0.2">
      <c r="L1250"/>
      <c r="M1250"/>
      <c r="N1250"/>
      <c r="O1250"/>
      <c r="P1250"/>
      <c r="Q1250" s="62"/>
      <c r="R1250"/>
    </row>
    <row r="1251" spans="12:18" x14ac:dyDescent="0.2">
      <c r="L1251"/>
      <c r="M1251"/>
      <c r="N1251"/>
      <c r="O1251"/>
      <c r="P1251"/>
      <c r="Q1251" s="62"/>
      <c r="R1251"/>
    </row>
    <row r="1252" spans="12:18" x14ac:dyDescent="0.2">
      <c r="L1252"/>
      <c r="M1252"/>
      <c r="N1252"/>
      <c r="O1252"/>
      <c r="P1252"/>
      <c r="Q1252" s="62"/>
      <c r="R1252"/>
    </row>
    <row r="1253" spans="12:18" x14ac:dyDescent="0.2">
      <c r="L1253"/>
      <c r="M1253"/>
      <c r="N1253"/>
      <c r="O1253"/>
      <c r="P1253"/>
      <c r="Q1253" s="62"/>
      <c r="R1253"/>
    </row>
    <row r="1254" spans="12:18" x14ac:dyDescent="0.2">
      <c r="L1254"/>
      <c r="M1254"/>
      <c r="N1254"/>
      <c r="O1254"/>
      <c r="P1254"/>
      <c r="Q1254" s="62"/>
      <c r="R1254"/>
    </row>
    <row r="1255" spans="12:18" x14ac:dyDescent="0.2">
      <c r="L1255"/>
      <c r="M1255"/>
      <c r="N1255"/>
      <c r="O1255"/>
      <c r="P1255"/>
      <c r="Q1255" s="62"/>
      <c r="R1255"/>
    </row>
    <row r="1256" spans="12:18" x14ac:dyDescent="0.2">
      <c r="L1256"/>
      <c r="M1256"/>
      <c r="N1256"/>
      <c r="O1256"/>
      <c r="P1256"/>
      <c r="Q1256" s="62"/>
      <c r="R1256"/>
    </row>
    <row r="1257" spans="12:18" x14ac:dyDescent="0.2">
      <c r="L1257"/>
      <c r="M1257"/>
      <c r="N1257"/>
      <c r="O1257"/>
      <c r="P1257"/>
      <c r="Q1257" s="62"/>
      <c r="R1257"/>
    </row>
    <row r="1258" spans="12:18" x14ac:dyDescent="0.2">
      <c r="L1258"/>
      <c r="M1258"/>
      <c r="N1258"/>
      <c r="O1258"/>
      <c r="P1258"/>
      <c r="Q1258" s="62"/>
      <c r="R1258"/>
    </row>
    <row r="1259" spans="12:18" x14ac:dyDescent="0.2">
      <c r="L1259"/>
      <c r="M1259"/>
      <c r="N1259"/>
      <c r="O1259"/>
      <c r="P1259"/>
      <c r="Q1259" s="62"/>
      <c r="R1259"/>
    </row>
    <row r="1260" spans="12:18" x14ac:dyDescent="0.2">
      <c r="L1260"/>
      <c r="M1260"/>
      <c r="N1260"/>
      <c r="O1260"/>
      <c r="P1260"/>
      <c r="Q1260" s="62"/>
      <c r="R1260"/>
    </row>
    <row r="1261" spans="12:18" x14ac:dyDescent="0.2">
      <c r="L1261"/>
      <c r="M1261"/>
      <c r="N1261"/>
      <c r="O1261"/>
      <c r="P1261"/>
      <c r="Q1261" s="62"/>
      <c r="R1261"/>
    </row>
    <row r="1262" spans="12:18" x14ac:dyDescent="0.2">
      <c r="L1262"/>
      <c r="M1262"/>
      <c r="N1262"/>
      <c r="O1262"/>
      <c r="P1262"/>
      <c r="Q1262" s="62"/>
      <c r="R1262"/>
    </row>
    <row r="1263" spans="12:18" x14ac:dyDescent="0.2">
      <c r="L1263"/>
      <c r="M1263"/>
      <c r="N1263"/>
      <c r="O1263"/>
      <c r="P1263"/>
      <c r="Q1263" s="62"/>
      <c r="R1263"/>
    </row>
    <row r="1264" spans="12:18" x14ac:dyDescent="0.2">
      <c r="L1264"/>
      <c r="M1264"/>
      <c r="N1264"/>
      <c r="O1264"/>
      <c r="P1264"/>
      <c r="Q1264" s="62"/>
      <c r="R1264"/>
    </row>
    <row r="1265" spans="12:18" x14ac:dyDescent="0.2">
      <c r="L1265"/>
      <c r="M1265"/>
      <c r="N1265"/>
      <c r="O1265"/>
      <c r="P1265"/>
      <c r="Q1265" s="62"/>
      <c r="R1265"/>
    </row>
    <row r="1266" spans="12:18" x14ac:dyDescent="0.2">
      <c r="L1266"/>
      <c r="M1266"/>
      <c r="N1266"/>
      <c r="O1266"/>
      <c r="P1266"/>
      <c r="Q1266" s="62"/>
      <c r="R1266"/>
    </row>
    <row r="1267" spans="12:18" x14ac:dyDescent="0.2">
      <c r="L1267"/>
      <c r="M1267"/>
      <c r="N1267"/>
      <c r="O1267"/>
      <c r="P1267"/>
      <c r="Q1267" s="62"/>
      <c r="R1267"/>
    </row>
    <row r="1268" spans="12:18" x14ac:dyDescent="0.2">
      <c r="L1268"/>
      <c r="M1268"/>
      <c r="N1268"/>
      <c r="O1268"/>
      <c r="P1268"/>
      <c r="Q1268" s="62"/>
      <c r="R1268"/>
    </row>
    <row r="1269" spans="12:18" x14ac:dyDescent="0.2">
      <c r="L1269"/>
      <c r="M1269"/>
      <c r="N1269"/>
      <c r="O1269"/>
      <c r="P1269"/>
      <c r="Q1269" s="62"/>
      <c r="R1269"/>
    </row>
    <row r="1270" spans="12:18" x14ac:dyDescent="0.2">
      <c r="L1270"/>
      <c r="M1270"/>
      <c r="N1270"/>
      <c r="O1270"/>
      <c r="P1270"/>
      <c r="Q1270" s="62"/>
      <c r="R1270"/>
    </row>
    <row r="1271" spans="12:18" x14ac:dyDescent="0.2">
      <c r="L1271"/>
      <c r="M1271"/>
      <c r="N1271"/>
      <c r="O1271"/>
      <c r="P1271"/>
      <c r="Q1271" s="62"/>
      <c r="R1271"/>
    </row>
    <row r="1272" spans="12:18" x14ac:dyDescent="0.2">
      <c r="L1272"/>
      <c r="M1272"/>
      <c r="N1272"/>
      <c r="O1272"/>
      <c r="P1272"/>
      <c r="Q1272" s="62"/>
      <c r="R1272"/>
    </row>
    <row r="1273" spans="12:18" x14ac:dyDescent="0.2">
      <c r="L1273"/>
      <c r="M1273"/>
      <c r="N1273"/>
      <c r="O1273"/>
      <c r="P1273"/>
      <c r="Q1273" s="62"/>
      <c r="R1273"/>
    </row>
    <row r="1274" spans="12:18" x14ac:dyDescent="0.2">
      <c r="L1274"/>
      <c r="M1274"/>
      <c r="N1274"/>
      <c r="O1274"/>
      <c r="P1274"/>
      <c r="Q1274" s="62"/>
      <c r="R1274"/>
    </row>
    <row r="1275" spans="12:18" x14ac:dyDescent="0.2">
      <c r="L1275"/>
      <c r="M1275"/>
      <c r="N1275"/>
      <c r="O1275"/>
      <c r="P1275"/>
      <c r="Q1275" s="62"/>
      <c r="R1275"/>
    </row>
    <row r="1276" spans="12:18" x14ac:dyDescent="0.2">
      <c r="L1276"/>
      <c r="M1276"/>
      <c r="N1276"/>
      <c r="O1276"/>
      <c r="P1276"/>
      <c r="Q1276" s="62"/>
      <c r="R1276"/>
    </row>
    <row r="1277" spans="12:18" x14ac:dyDescent="0.2">
      <c r="L1277"/>
      <c r="M1277"/>
      <c r="N1277"/>
      <c r="O1277"/>
      <c r="P1277"/>
      <c r="Q1277" s="62"/>
      <c r="R1277"/>
    </row>
    <row r="1278" spans="12:18" x14ac:dyDescent="0.2">
      <c r="L1278"/>
      <c r="M1278"/>
      <c r="N1278"/>
      <c r="O1278"/>
      <c r="P1278"/>
      <c r="Q1278" s="62"/>
      <c r="R1278"/>
    </row>
    <row r="1279" spans="12:18" x14ac:dyDescent="0.2">
      <c r="L1279"/>
      <c r="M1279"/>
      <c r="N1279"/>
      <c r="O1279"/>
      <c r="P1279"/>
      <c r="Q1279" s="62"/>
      <c r="R1279"/>
    </row>
    <row r="1280" spans="12:18" x14ac:dyDescent="0.2">
      <c r="L1280"/>
      <c r="M1280"/>
      <c r="N1280"/>
      <c r="O1280"/>
      <c r="P1280"/>
      <c r="Q1280" s="62"/>
      <c r="R1280"/>
    </row>
    <row r="1281" spans="12:18" x14ac:dyDescent="0.2">
      <c r="L1281"/>
      <c r="M1281"/>
      <c r="N1281"/>
      <c r="O1281"/>
      <c r="P1281"/>
      <c r="Q1281" s="62"/>
      <c r="R1281"/>
    </row>
    <row r="1282" spans="12:18" x14ac:dyDescent="0.2">
      <c r="L1282"/>
      <c r="M1282"/>
      <c r="N1282"/>
      <c r="O1282"/>
      <c r="P1282"/>
      <c r="Q1282" s="62"/>
      <c r="R1282"/>
    </row>
    <row r="1283" spans="12:18" x14ac:dyDescent="0.2">
      <c r="L1283"/>
      <c r="M1283"/>
      <c r="N1283"/>
      <c r="O1283"/>
      <c r="P1283"/>
      <c r="Q1283" s="62"/>
      <c r="R1283"/>
    </row>
    <row r="1284" spans="12:18" x14ac:dyDescent="0.2">
      <c r="L1284"/>
      <c r="M1284"/>
      <c r="N1284"/>
      <c r="O1284"/>
      <c r="P1284"/>
      <c r="Q1284" s="62"/>
      <c r="R1284"/>
    </row>
    <row r="1285" spans="12:18" x14ac:dyDescent="0.2">
      <c r="L1285"/>
      <c r="M1285"/>
      <c r="N1285"/>
      <c r="O1285"/>
      <c r="P1285"/>
      <c r="Q1285" s="62"/>
      <c r="R1285"/>
    </row>
    <row r="1286" spans="12:18" x14ac:dyDescent="0.2">
      <c r="L1286"/>
      <c r="M1286"/>
      <c r="N1286"/>
      <c r="O1286"/>
      <c r="P1286"/>
      <c r="Q1286" s="62"/>
      <c r="R1286"/>
    </row>
    <row r="1287" spans="12:18" x14ac:dyDescent="0.2">
      <c r="L1287"/>
      <c r="M1287"/>
      <c r="N1287"/>
      <c r="O1287"/>
      <c r="P1287"/>
      <c r="Q1287" s="62"/>
      <c r="R1287"/>
    </row>
    <row r="1288" spans="12:18" x14ac:dyDescent="0.2">
      <c r="L1288"/>
      <c r="M1288"/>
      <c r="N1288"/>
      <c r="O1288"/>
      <c r="P1288"/>
      <c r="Q1288" s="62"/>
      <c r="R1288"/>
    </row>
    <row r="1289" spans="12:18" x14ac:dyDescent="0.2">
      <c r="L1289"/>
      <c r="M1289"/>
      <c r="N1289"/>
      <c r="O1289"/>
      <c r="P1289"/>
      <c r="Q1289" s="62"/>
      <c r="R1289"/>
    </row>
    <row r="1290" spans="12:18" x14ac:dyDescent="0.2">
      <c r="L1290"/>
      <c r="M1290"/>
      <c r="N1290"/>
      <c r="O1290"/>
      <c r="P1290"/>
      <c r="Q1290" s="62"/>
      <c r="R1290"/>
    </row>
    <row r="1291" spans="12:18" x14ac:dyDescent="0.2">
      <c r="L1291"/>
      <c r="M1291"/>
      <c r="N1291"/>
      <c r="O1291"/>
      <c r="P1291"/>
      <c r="Q1291" s="62"/>
      <c r="R1291"/>
    </row>
    <row r="1292" spans="12:18" x14ac:dyDescent="0.2">
      <c r="L1292"/>
      <c r="M1292"/>
      <c r="N1292"/>
      <c r="O1292"/>
      <c r="P1292"/>
      <c r="Q1292" s="62"/>
      <c r="R1292"/>
    </row>
    <row r="1293" spans="12:18" x14ac:dyDescent="0.2">
      <c r="L1293"/>
      <c r="M1293"/>
      <c r="N1293"/>
      <c r="O1293"/>
      <c r="P1293"/>
      <c r="Q1293" s="62"/>
      <c r="R1293"/>
    </row>
    <row r="1294" spans="12:18" x14ac:dyDescent="0.2">
      <c r="L1294"/>
      <c r="M1294"/>
      <c r="N1294"/>
      <c r="O1294"/>
      <c r="P1294"/>
      <c r="Q1294" s="62"/>
      <c r="R1294"/>
    </row>
    <row r="1295" spans="12:18" x14ac:dyDescent="0.2">
      <c r="L1295"/>
      <c r="M1295"/>
      <c r="N1295"/>
      <c r="O1295"/>
      <c r="P1295"/>
      <c r="Q1295" s="62"/>
      <c r="R1295"/>
    </row>
    <row r="1296" spans="12:18" x14ac:dyDescent="0.2">
      <c r="L1296"/>
      <c r="M1296"/>
      <c r="N1296"/>
      <c r="O1296"/>
      <c r="P1296"/>
      <c r="Q1296" s="62"/>
      <c r="R1296"/>
    </row>
    <row r="1297" spans="12:18" x14ac:dyDescent="0.2">
      <c r="L1297"/>
      <c r="M1297"/>
      <c r="N1297"/>
      <c r="O1297"/>
      <c r="P1297"/>
      <c r="Q1297" s="62"/>
      <c r="R1297"/>
    </row>
    <row r="1298" spans="12:18" x14ac:dyDescent="0.2">
      <c r="L1298"/>
      <c r="M1298"/>
      <c r="N1298"/>
      <c r="O1298"/>
      <c r="P1298"/>
      <c r="Q1298" s="62"/>
      <c r="R1298"/>
    </row>
    <row r="1299" spans="12:18" x14ac:dyDescent="0.2">
      <c r="L1299"/>
      <c r="M1299"/>
      <c r="N1299"/>
      <c r="O1299"/>
      <c r="P1299"/>
      <c r="Q1299" s="62"/>
      <c r="R1299"/>
    </row>
    <row r="1300" spans="12:18" x14ac:dyDescent="0.2">
      <c r="L1300"/>
      <c r="M1300"/>
      <c r="N1300"/>
      <c r="O1300"/>
      <c r="P1300"/>
      <c r="Q1300" s="62"/>
      <c r="R1300"/>
    </row>
    <row r="1301" spans="12:18" x14ac:dyDescent="0.2">
      <c r="L1301"/>
      <c r="M1301"/>
      <c r="N1301"/>
      <c r="O1301"/>
      <c r="P1301"/>
      <c r="Q1301" s="62"/>
      <c r="R1301"/>
    </row>
    <row r="1302" spans="12:18" x14ac:dyDescent="0.2">
      <c r="L1302"/>
      <c r="M1302"/>
      <c r="N1302"/>
      <c r="O1302"/>
      <c r="P1302"/>
      <c r="Q1302" s="62"/>
      <c r="R1302"/>
    </row>
    <row r="1303" spans="12:18" x14ac:dyDescent="0.2">
      <c r="L1303"/>
      <c r="M1303"/>
      <c r="N1303"/>
      <c r="O1303"/>
      <c r="P1303"/>
      <c r="Q1303" s="62"/>
      <c r="R1303"/>
    </row>
    <row r="1304" spans="12:18" x14ac:dyDescent="0.2">
      <c r="L1304"/>
      <c r="M1304"/>
      <c r="N1304"/>
      <c r="O1304"/>
      <c r="P1304"/>
      <c r="Q1304" s="62"/>
      <c r="R1304"/>
    </row>
    <row r="1305" spans="12:18" x14ac:dyDescent="0.2">
      <c r="L1305"/>
      <c r="M1305"/>
      <c r="N1305"/>
      <c r="O1305"/>
      <c r="P1305"/>
      <c r="Q1305" s="62"/>
      <c r="R1305"/>
    </row>
    <row r="1306" spans="12:18" x14ac:dyDescent="0.2">
      <c r="L1306"/>
      <c r="M1306"/>
      <c r="N1306"/>
      <c r="O1306"/>
      <c r="P1306"/>
      <c r="Q1306" s="62"/>
      <c r="R1306"/>
    </row>
    <row r="1307" spans="12:18" x14ac:dyDescent="0.2">
      <c r="L1307"/>
      <c r="M1307"/>
      <c r="N1307"/>
      <c r="O1307"/>
      <c r="P1307"/>
      <c r="Q1307" s="62"/>
      <c r="R1307"/>
    </row>
    <row r="1308" spans="12:18" x14ac:dyDescent="0.2">
      <c r="L1308"/>
      <c r="M1308"/>
      <c r="N1308"/>
      <c r="O1308"/>
      <c r="P1308"/>
      <c r="Q1308" s="62"/>
      <c r="R1308"/>
    </row>
    <row r="1309" spans="12:18" x14ac:dyDescent="0.2">
      <c r="L1309"/>
      <c r="M1309"/>
      <c r="N1309"/>
      <c r="O1309"/>
      <c r="P1309"/>
      <c r="Q1309" s="62"/>
      <c r="R1309"/>
    </row>
    <row r="1310" spans="12:18" x14ac:dyDescent="0.2">
      <c r="L1310"/>
      <c r="M1310"/>
      <c r="N1310"/>
      <c r="O1310"/>
      <c r="P1310"/>
      <c r="Q1310" s="62"/>
      <c r="R1310"/>
    </row>
    <row r="1311" spans="12:18" x14ac:dyDescent="0.2">
      <c r="L1311"/>
      <c r="M1311"/>
      <c r="N1311"/>
      <c r="O1311"/>
      <c r="P1311"/>
      <c r="Q1311" s="62"/>
      <c r="R1311"/>
    </row>
    <row r="1312" spans="12:18" x14ac:dyDescent="0.2">
      <c r="L1312"/>
      <c r="M1312"/>
      <c r="N1312"/>
      <c r="O1312"/>
      <c r="P1312"/>
      <c r="Q1312" s="62"/>
      <c r="R1312"/>
    </row>
    <row r="1313" spans="12:18" x14ac:dyDescent="0.2">
      <c r="L1313"/>
      <c r="M1313"/>
      <c r="N1313"/>
      <c r="O1313"/>
      <c r="P1313"/>
      <c r="Q1313" s="62"/>
      <c r="R1313"/>
    </row>
    <row r="1314" spans="12:18" x14ac:dyDescent="0.2">
      <c r="L1314"/>
      <c r="M1314"/>
      <c r="N1314"/>
      <c r="O1314"/>
      <c r="P1314"/>
      <c r="Q1314" s="62"/>
      <c r="R1314"/>
    </row>
    <row r="1315" spans="12:18" x14ac:dyDescent="0.2">
      <c r="L1315"/>
      <c r="M1315"/>
      <c r="N1315"/>
      <c r="O1315"/>
      <c r="P1315"/>
      <c r="Q1315" s="62"/>
      <c r="R1315"/>
    </row>
    <row r="1316" spans="12:18" x14ac:dyDescent="0.2">
      <c r="L1316"/>
      <c r="M1316"/>
      <c r="N1316"/>
      <c r="O1316"/>
      <c r="P1316"/>
      <c r="Q1316" s="62"/>
      <c r="R1316"/>
    </row>
    <row r="1317" spans="12:18" x14ac:dyDescent="0.2">
      <c r="L1317"/>
      <c r="M1317"/>
      <c r="N1317"/>
      <c r="O1317"/>
      <c r="P1317"/>
      <c r="Q1317" s="62"/>
      <c r="R1317"/>
    </row>
    <row r="1318" spans="12:18" x14ac:dyDescent="0.2">
      <c r="L1318"/>
      <c r="M1318"/>
      <c r="N1318"/>
      <c r="O1318"/>
      <c r="P1318"/>
      <c r="Q1318" s="62"/>
      <c r="R1318"/>
    </row>
    <row r="1319" spans="12:18" x14ac:dyDescent="0.2">
      <c r="L1319"/>
      <c r="M1319"/>
      <c r="N1319"/>
      <c r="O1319"/>
      <c r="P1319"/>
      <c r="Q1319" s="62"/>
      <c r="R1319"/>
    </row>
    <row r="1320" spans="12:18" x14ac:dyDescent="0.2">
      <c r="L1320"/>
      <c r="M1320"/>
      <c r="N1320"/>
      <c r="O1320"/>
      <c r="P1320"/>
      <c r="Q1320" s="62"/>
      <c r="R1320"/>
    </row>
    <row r="1321" spans="12:18" x14ac:dyDescent="0.2">
      <c r="L1321"/>
      <c r="M1321"/>
      <c r="N1321"/>
      <c r="O1321"/>
      <c r="P1321"/>
      <c r="Q1321" s="62"/>
      <c r="R1321"/>
    </row>
    <row r="1322" spans="12:18" x14ac:dyDescent="0.2">
      <c r="L1322"/>
      <c r="M1322"/>
      <c r="N1322"/>
      <c r="O1322"/>
      <c r="P1322"/>
      <c r="Q1322" s="62"/>
      <c r="R1322"/>
    </row>
    <row r="1323" spans="12:18" x14ac:dyDescent="0.2">
      <c r="L1323"/>
      <c r="M1323"/>
      <c r="N1323"/>
      <c r="O1323"/>
      <c r="P1323"/>
      <c r="Q1323" s="62"/>
      <c r="R1323"/>
    </row>
    <row r="1324" spans="12:18" x14ac:dyDescent="0.2">
      <c r="L1324"/>
      <c r="M1324"/>
      <c r="N1324"/>
      <c r="O1324"/>
      <c r="P1324"/>
      <c r="Q1324" s="62"/>
      <c r="R1324"/>
    </row>
    <row r="1325" spans="12:18" x14ac:dyDescent="0.2">
      <c r="L1325"/>
      <c r="M1325"/>
      <c r="N1325"/>
      <c r="O1325"/>
      <c r="P1325"/>
      <c r="Q1325" s="62"/>
      <c r="R1325"/>
    </row>
    <row r="1326" spans="12:18" x14ac:dyDescent="0.2">
      <c r="L1326"/>
      <c r="M1326"/>
      <c r="N1326"/>
      <c r="O1326"/>
      <c r="P1326"/>
      <c r="Q1326" s="62"/>
      <c r="R1326"/>
    </row>
    <row r="1327" spans="12:18" x14ac:dyDescent="0.2">
      <c r="L1327"/>
      <c r="M1327"/>
      <c r="N1327"/>
      <c r="O1327"/>
      <c r="P1327"/>
      <c r="Q1327" s="62"/>
      <c r="R1327"/>
    </row>
    <row r="1328" spans="12:18" x14ac:dyDescent="0.2">
      <c r="L1328"/>
      <c r="M1328"/>
      <c r="N1328"/>
      <c r="O1328"/>
      <c r="P1328"/>
      <c r="Q1328" s="62"/>
      <c r="R1328"/>
    </row>
    <row r="1329" spans="12:18" x14ac:dyDescent="0.2">
      <c r="L1329"/>
      <c r="M1329"/>
      <c r="N1329"/>
      <c r="O1329"/>
      <c r="P1329"/>
      <c r="Q1329" s="62"/>
      <c r="R1329"/>
    </row>
    <row r="1330" spans="12:18" x14ac:dyDescent="0.2">
      <c r="L1330"/>
      <c r="M1330"/>
      <c r="N1330"/>
      <c r="O1330"/>
      <c r="P1330"/>
      <c r="Q1330" s="62"/>
      <c r="R1330"/>
    </row>
    <row r="1331" spans="12:18" x14ac:dyDescent="0.2">
      <c r="L1331"/>
      <c r="M1331"/>
      <c r="N1331"/>
      <c r="O1331"/>
      <c r="P1331"/>
      <c r="Q1331" s="62"/>
      <c r="R1331"/>
    </row>
    <row r="1332" spans="12:18" x14ac:dyDescent="0.2">
      <c r="L1332"/>
      <c r="M1332"/>
      <c r="N1332"/>
      <c r="O1332"/>
      <c r="P1332"/>
      <c r="Q1332" s="62"/>
      <c r="R1332"/>
    </row>
    <row r="1333" spans="12:18" x14ac:dyDescent="0.2">
      <c r="L1333"/>
      <c r="M1333"/>
      <c r="N1333"/>
      <c r="O1333"/>
      <c r="P1333"/>
      <c r="Q1333" s="62"/>
      <c r="R1333"/>
    </row>
    <row r="1334" spans="12:18" x14ac:dyDescent="0.2">
      <c r="L1334"/>
      <c r="M1334"/>
      <c r="N1334"/>
      <c r="O1334"/>
      <c r="P1334"/>
      <c r="Q1334" s="62"/>
      <c r="R1334"/>
    </row>
    <row r="1335" spans="12:18" x14ac:dyDescent="0.2">
      <c r="L1335"/>
      <c r="M1335"/>
      <c r="N1335"/>
      <c r="O1335"/>
      <c r="P1335"/>
      <c r="Q1335" s="62"/>
      <c r="R1335"/>
    </row>
    <row r="1336" spans="12:18" x14ac:dyDescent="0.2">
      <c r="L1336"/>
      <c r="M1336"/>
      <c r="N1336"/>
      <c r="O1336"/>
      <c r="P1336"/>
      <c r="Q1336" s="62"/>
      <c r="R1336"/>
    </row>
    <row r="1337" spans="12:18" x14ac:dyDescent="0.2">
      <c r="L1337"/>
      <c r="M1337"/>
      <c r="N1337"/>
      <c r="O1337"/>
      <c r="P1337"/>
      <c r="Q1337" s="62"/>
      <c r="R1337"/>
    </row>
    <row r="1338" spans="12:18" x14ac:dyDescent="0.2">
      <c r="L1338"/>
      <c r="M1338"/>
      <c r="N1338"/>
      <c r="O1338"/>
      <c r="P1338"/>
      <c r="Q1338" s="62"/>
      <c r="R1338"/>
    </row>
    <row r="1339" spans="12:18" x14ac:dyDescent="0.2">
      <c r="L1339"/>
      <c r="M1339"/>
      <c r="N1339"/>
      <c r="O1339"/>
      <c r="P1339"/>
      <c r="Q1339" s="62"/>
      <c r="R1339"/>
    </row>
    <row r="1340" spans="12:18" x14ac:dyDescent="0.2">
      <c r="L1340"/>
      <c r="M1340"/>
      <c r="N1340"/>
      <c r="O1340"/>
      <c r="P1340"/>
      <c r="Q1340" s="62"/>
      <c r="R1340"/>
    </row>
    <row r="1341" spans="12:18" x14ac:dyDescent="0.2">
      <c r="L1341"/>
      <c r="M1341"/>
      <c r="N1341"/>
      <c r="O1341"/>
      <c r="P1341"/>
      <c r="Q1341" s="62"/>
      <c r="R1341"/>
    </row>
    <row r="1342" spans="12:18" x14ac:dyDescent="0.2">
      <c r="L1342"/>
      <c r="M1342"/>
      <c r="N1342"/>
      <c r="O1342"/>
      <c r="P1342"/>
      <c r="Q1342" s="62"/>
      <c r="R1342"/>
    </row>
    <row r="1343" spans="12:18" x14ac:dyDescent="0.2">
      <c r="L1343"/>
      <c r="M1343"/>
      <c r="N1343"/>
      <c r="O1343"/>
      <c r="P1343"/>
      <c r="Q1343" s="62"/>
      <c r="R1343"/>
    </row>
    <row r="1344" spans="12:18" x14ac:dyDescent="0.2">
      <c r="L1344"/>
      <c r="M1344"/>
      <c r="N1344"/>
      <c r="O1344"/>
      <c r="P1344"/>
      <c r="Q1344" s="62"/>
      <c r="R1344"/>
    </row>
    <row r="1345" spans="12:18" x14ac:dyDescent="0.2">
      <c r="L1345"/>
      <c r="M1345"/>
      <c r="N1345"/>
      <c r="O1345"/>
      <c r="P1345"/>
      <c r="Q1345" s="62"/>
      <c r="R1345"/>
    </row>
    <row r="1346" spans="12:18" x14ac:dyDescent="0.2">
      <c r="L1346"/>
      <c r="M1346"/>
      <c r="N1346"/>
      <c r="O1346"/>
      <c r="P1346"/>
      <c r="Q1346" s="62"/>
      <c r="R1346"/>
    </row>
    <row r="1347" spans="12:18" x14ac:dyDescent="0.2">
      <c r="L1347"/>
      <c r="M1347"/>
      <c r="N1347"/>
      <c r="O1347"/>
      <c r="P1347"/>
      <c r="Q1347" s="62"/>
      <c r="R1347"/>
    </row>
    <row r="1348" spans="12:18" x14ac:dyDescent="0.2">
      <c r="L1348"/>
      <c r="M1348"/>
      <c r="N1348"/>
      <c r="O1348"/>
      <c r="P1348"/>
      <c r="Q1348" s="62"/>
      <c r="R1348"/>
    </row>
    <row r="1349" spans="12:18" x14ac:dyDescent="0.2">
      <c r="L1349"/>
      <c r="M1349"/>
      <c r="N1349"/>
      <c r="O1349"/>
      <c r="P1349"/>
      <c r="Q1349" s="62"/>
      <c r="R1349"/>
    </row>
    <row r="1350" spans="12:18" x14ac:dyDescent="0.2">
      <c r="L1350"/>
      <c r="M1350"/>
      <c r="N1350"/>
      <c r="O1350"/>
      <c r="P1350"/>
      <c r="Q1350" s="62"/>
      <c r="R1350"/>
    </row>
    <row r="1351" spans="12:18" x14ac:dyDescent="0.2">
      <c r="L1351"/>
      <c r="M1351"/>
      <c r="N1351"/>
      <c r="O1351"/>
      <c r="P1351"/>
      <c r="Q1351" s="62"/>
      <c r="R1351"/>
    </row>
    <row r="1352" spans="12:18" x14ac:dyDescent="0.2">
      <c r="L1352"/>
      <c r="M1352"/>
      <c r="N1352"/>
      <c r="O1352"/>
      <c r="P1352"/>
      <c r="Q1352" s="62"/>
      <c r="R1352"/>
    </row>
    <row r="1353" spans="12:18" x14ac:dyDescent="0.2">
      <c r="L1353"/>
      <c r="M1353"/>
      <c r="N1353"/>
      <c r="O1353"/>
      <c r="P1353"/>
      <c r="Q1353" s="62"/>
      <c r="R1353"/>
    </row>
    <row r="1354" spans="12:18" x14ac:dyDescent="0.2">
      <c r="L1354"/>
      <c r="M1354"/>
      <c r="N1354"/>
      <c r="O1354"/>
      <c r="P1354"/>
      <c r="Q1354" s="62"/>
      <c r="R1354"/>
    </row>
    <row r="1355" spans="12:18" x14ac:dyDescent="0.2">
      <c r="L1355"/>
      <c r="M1355"/>
      <c r="N1355"/>
      <c r="O1355"/>
      <c r="P1355"/>
      <c r="Q1355" s="62"/>
      <c r="R1355"/>
    </row>
    <row r="1356" spans="12:18" x14ac:dyDescent="0.2">
      <c r="L1356"/>
      <c r="M1356"/>
      <c r="N1356"/>
      <c r="O1356"/>
      <c r="P1356"/>
      <c r="Q1356" s="62"/>
      <c r="R1356"/>
    </row>
    <row r="1357" spans="12:18" x14ac:dyDescent="0.2">
      <c r="L1357"/>
      <c r="M1357"/>
      <c r="N1357"/>
      <c r="O1357"/>
      <c r="P1357"/>
      <c r="Q1357" s="62"/>
      <c r="R1357"/>
    </row>
    <row r="1358" spans="12:18" x14ac:dyDescent="0.2">
      <c r="L1358"/>
      <c r="M1358"/>
      <c r="N1358"/>
      <c r="O1358"/>
      <c r="P1358"/>
      <c r="Q1358" s="62"/>
      <c r="R1358"/>
    </row>
    <row r="1359" spans="12:18" x14ac:dyDescent="0.2">
      <c r="L1359"/>
      <c r="M1359"/>
      <c r="N1359"/>
      <c r="O1359"/>
      <c r="P1359"/>
      <c r="Q1359" s="62"/>
      <c r="R1359"/>
    </row>
    <row r="1360" spans="12:18" x14ac:dyDescent="0.2">
      <c r="L1360"/>
      <c r="M1360"/>
      <c r="N1360"/>
      <c r="O1360"/>
      <c r="P1360"/>
      <c r="Q1360" s="62"/>
      <c r="R1360"/>
    </row>
    <row r="1361" spans="12:18" x14ac:dyDescent="0.2">
      <c r="L1361"/>
      <c r="M1361"/>
      <c r="N1361"/>
      <c r="O1361"/>
      <c r="P1361"/>
      <c r="Q1361" s="62"/>
      <c r="R1361"/>
    </row>
    <row r="1362" spans="12:18" x14ac:dyDescent="0.2">
      <c r="L1362"/>
      <c r="M1362"/>
      <c r="N1362"/>
      <c r="O1362"/>
      <c r="P1362"/>
      <c r="Q1362" s="62"/>
      <c r="R1362"/>
    </row>
    <row r="1363" spans="12:18" x14ac:dyDescent="0.2">
      <c r="L1363"/>
      <c r="M1363"/>
      <c r="N1363"/>
      <c r="O1363"/>
      <c r="P1363"/>
      <c r="Q1363" s="62"/>
      <c r="R1363"/>
    </row>
    <row r="1364" spans="12:18" x14ac:dyDescent="0.2">
      <c r="L1364"/>
      <c r="M1364"/>
      <c r="N1364"/>
      <c r="O1364"/>
      <c r="P1364"/>
      <c r="Q1364" s="62"/>
      <c r="R1364"/>
    </row>
    <row r="1365" spans="12:18" x14ac:dyDescent="0.2">
      <c r="L1365"/>
      <c r="M1365"/>
      <c r="N1365"/>
      <c r="O1365"/>
      <c r="P1365"/>
      <c r="Q1365" s="62"/>
      <c r="R1365"/>
    </row>
    <row r="1366" spans="12:18" x14ac:dyDescent="0.2">
      <c r="L1366"/>
      <c r="M1366"/>
      <c r="N1366"/>
      <c r="O1366"/>
      <c r="P1366"/>
      <c r="Q1366" s="62"/>
      <c r="R1366"/>
    </row>
    <row r="1367" spans="12:18" x14ac:dyDescent="0.2">
      <c r="L1367"/>
      <c r="M1367"/>
      <c r="N1367"/>
      <c r="O1367"/>
      <c r="P1367"/>
      <c r="Q1367" s="62"/>
      <c r="R1367"/>
    </row>
    <row r="1368" spans="12:18" x14ac:dyDescent="0.2">
      <c r="L1368"/>
      <c r="M1368"/>
      <c r="N1368"/>
      <c r="O1368"/>
      <c r="P1368"/>
      <c r="Q1368" s="62"/>
      <c r="R1368"/>
    </row>
    <row r="1369" spans="12:18" x14ac:dyDescent="0.2">
      <c r="L1369"/>
      <c r="M1369"/>
      <c r="N1369"/>
      <c r="O1369"/>
      <c r="P1369"/>
      <c r="Q1369" s="62"/>
      <c r="R1369"/>
    </row>
    <row r="1370" spans="12:18" x14ac:dyDescent="0.2">
      <c r="L1370"/>
      <c r="M1370"/>
      <c r="N1370"/>
      <c r="O1370"/>
      <c r="P1370"/>
      <c r="Q1370" s="62"/>
      <c r="R1370"/>
    </row>
    <row r="1371" spans="12:18" x14ac:dyDescent="0.2">
      <c r="L1371"/>
      <c r="M1371"/>
      <c r="N1371"/>
      <c r="O1371"/>
      <c r="P1371"/>
      <c r="Q1371" s="62"/>
      <c r="R1371"/>
    </row>
    <row r="1372" spans="12:18" x14ac:dyDescent="0.2">
      <c r="L1372"/>
      <c r="M1372"/>
      <c r="N1372"/>
      <c r="O1372"/>
      <c r="P1372"/>
      <c r="Q1372" s="62"/>
      <c r="R1372"/>
    </row>
    <row r="1373" spans="12:18" x14ac:dyDescent="0.2">
      <c r="L1373"/>
      <c r="M1373"/>
      <c r="N1373"/>
      <c r="O1373"/>
      <c r="P1373"/>
      <c r="Q1373" s="62"/>
      <c r="R1373"/>
    </row>
    <row r="1374" spans="12:18" x14ac:dyDescent="0.2">
      <c r="L1374"/>
      <c r="M1374"/>
      <c r="N1374"/>
      <c r="O1374"/>
      <c r="P1374"/>
      <c r="Q1374" s="62"/>
      <c r="R1374"/>
    </row>
    <row r="1375" spans="12:18" x14ac:dyDescent="0.2">
      <c r="L1375"/>
      <c r="M1375"/>
      <c r="N1375"/>
      <c r="O1375"/>
      <c r="P1375"/>
      <c r="Q1375" s="62"/>
      <c r="R1375"/>
    </row>
    <row r="1376" spans="12:18" x14ac:dyDescent="0.2">
      <c r="L1376"/>
      <c r="M1376"/>
      <c r="N1376"/>
      <c r="O1376"/>
      <c r="P1376"/>
      <c r="Q1376" s="62"/>
      <c r="R1376"/>
    </row>
    <row r="1377" spans="12:18" x14ac:dyDescent="0.2">
      <c r="L1377"/>
      <c r="M1377"/>
      <c r="N1377"/>
      <c r="O1377"/>
      <c r="P1377"/>
      <c r="Q1377" s="62"/>
      <c r="R1377"/>
    </row>
    <row r="1378" spans="12:18" x14ac:dyDescent="0.2">
      <c r="L1378"/>
      <c r="M1378"/>
      <c r="N1378"/>
      <c r="O1378"/>
      <c r="P1378"/>
      <c r="Q1378" s="62"/>
      <c r="R1378"/>
    </row>
    <row r="1379" spans="12:18" x14ac:dyDescent="0.2">
      <c r="L1379"/>
      <c r="M1379"/>
      <c r="N1379"/>
      <c r="O1379"/>
      <c r="P1379"/>
      <c r="Q1379" s="62"/>
      <c r="R1379"/>
    </row>
    <row r="1380" spans="12:18" x14ac:dyDescent="0.2">
      <c r="L1380"/>
      <c r="M1380"/>
      <c r="N1380"/>
      <c r="O1380"/>
      <c r="P1380"/>
      <c r="Q1380" s="62"/>
      <c r="R1380"/>
    </row>
    <row r="1381" spans="12:18" x14ac:dyDescent="0.2">
      <c r="L1381"/>
      <c r="M1381"/>
      <c r="N1381"/>
      <c r="O1381"/>
      <c r="P1381"/>
      <c r="Q1381" s="62"/>
      <c r="R1381"/>
    </row>
    <row r="1382" spans="12:18" x14ac:dyDescent="0.2">
      <c r="L1382"/>
      <c r="M1382"/>
      <c r="N1382"/>
      <c r="O1382"/>
      <c r="P1382"/>
      <c r="Q1382" s="62"/>
      <c r="R1382"/>
    </row>
    <row r="1383" spans="12:18" x14ac:dyDescent="0.2">
      <c r="L1383"/>
      <c r="M1383"/>
      <c r="N1383"/>
      <c r="O1383"/>
      <c r="P1383"/>
      <c r="Q1383" s="62"/>
      <c r="R1383"/>
    </row>
    <row r="1384" spans="12:18" x14ac:dyDescent="0.2">
      <c r="L1384"/>
      <c r="M1384"/>
      <c r="N1384"/>
      <c r="O1384"/>
      <c r="P1384"/>
      <c r="Q1384" s="62"/>
      <c r="R1384"/>
    </row>
    <row r="1385" spans="12:18" x14ac:dyDescent="0.2">
      <c r="L1385"/>
      <c r="M1385"/>
      <c r="N1385"/>
      <c r="O1385"/>
      <c r="P1385"/>
      <c r="Q1385" s="62"/>
      <c r="R1385"/>
    </row>
    <row r="1386" spans="12:18" x14ac:dyDescent="0.2">
      <c r="L1386"/>
      <c r="M1386"/>
      <c r="N1386"/>
      <c r="O1386"/>
      <c r="P1386"/>
      <c r="Q1386" s="62"/>
      <c r="R1386"/>
    </row>
    <row r="1387" spans="12:18" x14ac:dyDescent="0.2">
      <c r="L1387"/>
      <c r="M1387"/>
      <c r="N1387"/>
      <c r="O1387"/>
      <c r="P1387"/>
      <c r="Q1387" s="62"/>
      <c r="R1387"/>
    </row>
    <row r="1388" spans="12:18" x14ac:dyDescent="0.2">
      <c r="L1388"/>
      <c r="M1388"/>
      <c r="N1388"/>
      <c r="O1388"/>
      <c r="P1388"/>
      <c r="Q1388" s="62"/>
      <c r="R1388"/>
    </row>
    <row r="1389" spans="12:18" x14ac:dyDescent="0.2">
      <c r="L1389"/>
      <c r="M1389"/>
      <c r="N1389"/>
      <c r="O1389"/>
      <c r="P1389"/>
      <c r="Q1389" s="62"/>
      <c r="R1389"/>
    </row>
    <row r="1390" spans="12:18" x14ac:dyDescent="0.2">
      <c r="L1390"/>
      <c r="M1390"/>
      <c r="N1390"/>
      <c r="O1390"/>
      <c r="P1390"/>
      <c r="Q1390" s="62"/>
      <c r="R1390"/>
    </row>
    <row r="1391" spans="12:18" x14ac:dyDescent="0.2">
      <c r="L1391"/>
      <c r="M1391"/>
      <c r="N1391"/>
      <c r="O1391"/>
      <c r="P1391"/>
      <c r="Q1391" s="62"/>
      <c r="R1391"/>
    </row>
    <row r="1392" spans="12:18" x14ac:dyDescent="0.2">
      <c r="L1392"/>
      <c r="M1392"/>
      <c r="N1392"/>
      <c r="O1392"/>
      <c r="P1392"/>
      <c r="Q1392" s="62"/>
      <c r="R1392"/>
    </row>
    <row r="1393" spans="12:18" x14ac:dyDescent="0.2">
      <c r="L1393"/>
      <c r="M1393"/>
      <c r="N1393"/>
      <c r="O1393"/>
      <c r="P1393"/>
      <c r="Q1393" s="62"/>
      <c r="R1393"/>
    </row>
    <row r="1394" spans="12:18" x14ac:dyDescent="0.2">
      <c r="L1394"/>
      <c r="M1394"/>
      <c r="N1394"/>
      <c r="O1394"/>
      <c r="P1394"/>
      <c r="Q1394" s="62"/>
      <c r="R1394"/>
    </row>
    <row r="1395" spans="12:18" x14ac:dyDescent="0.2">
      <c r="L1395"/>
      <c r="M1395"/>
      <c r="N1395"/>
      <c r="O1395"/>
      <c r="P1395"/>
      <c r="Q1395" s="62"/>
      <c r="R1395"/>
    </row>
    <row r="1396" spans="12:18" x14ac:dyDescent="0.2">
      <c r="L1396"/>
      <c r="M1396"/>
      <c r="N1396"/>
      <c r="O1396"/>
      <c r="P1396"/>
      <c r="Q1396" s="62"/>
      <c r="R1396"/>
    </row>
    <row r="1397" spans="12:18" x14ac:dyDescent="0.2">
      <c r="L1397"/>
      <c r="M1397"/>
      <c r="N1397"/>
      <c r="O1397"/>
      <c r="P1397"/>
      <c r="Q1397" s="62"/>
      <c r="R1397"/>
    </row>
    <row r="1398" spans="12:18" x14ac:dyDescent="0.2">
      <c r="L1398"/>
      <c r="M1398"/>
      <c r="N1398"/>
      <c r="O1398"/>
      <c r="P1398"/>
      <c r="Q1398" s="62"/>
      <c r="R1398"/>
    </row>
    <row r="1399" spans="12:18" x14ac:dyDescent="0.2">
      <c r="L1399"/>
      <c r="M1399"/>
      <c r="N1399"/>
      <c r="O1399"/>
      <c r="P1399"/>
      <c r="Q1399" s="62"/>
      <c r="R1399"/>
    </row>
    <row r="1400" spans="12:18" x14ac:dyDescent="0.2">
      <c r="L1400"/>
      <c r="M1400"/>
      <c r="N1400"/>
      <c r="O1400"/>
      <c r="P1400"/>
      <c r="Q1400" s="62"/>
      <c r="R1400"/>
    </row>
    <row r="1401" spans="12:18" x14ac:dyDescent="0.2">
      <c r="L1401"/>
      <c r="M1401"/>
      <c r="N1401"/>
      <c r="O1401"/>
      <c r="P1401"/>
      <c r="Q1401" s="62"/>
      <c r="R1401"/>
    </row>
    <row r="1402" spans="12:18" x14ac:dyDescent="0.2">
      <c r="L1402"/>
      <c r="M1402"/>
      <c r="N1402"/>
      <c r="O1402"/>
      <c r="P1402"/>
      <c r="Q1402" s="62"/>
      <c r="R1402"/>
    </row>
    <row r="1403" spans="12:18" x14ac:dyDescent="0.2">
      <c r="L1403"/>
      <c r="M1403"/>
      <c r="N1403"/>
      <c r="O1403"/>
      <c r="P1403"/>
      <c r="Q1403" s="62"/>
      <c r="R1403"/>
    </row>
    <row r="1404" spans="12:18" x14ac:dyDescent="0.2">
      <c r="L1404"/>
      <c r="M1404"/>
      <c r="N1404"/>
      <c r="O1404"/>
      <c r="P1404"/>
      <c r="Q1404" s="62"/>
      <c r="R1404"/>
    </row>
    <row r="1405" spans="12:18" x14ac:dyDescent="0.2">
      <c r="L1405"/>
      <c r="M1405"/>
      <c r="N1405"/>
      <c r="O1405"/>
      <c r="P1405"/>
      <c r="Q1405" s="62"/>
      <c r="R1405"/>
    </row>
    <row r="1406" spans="12:18" x14ac:dyDescent="0.2">
      <c r="L1406"/>
      <c r="M1406"/>
      <c r="N1406"/>
      <c r="O1406"/>
      <c r="P1406"/>
      <c r="Q1406" s="62"/>
      <c r="R1406"/>
    </row>
    <row r="1407" spans="12:18" x14ac:dyDescent="0.2">
      <c r="L1407"/>
      <c r="M1407"/>
      <c r="N1407"/>
      <c r="O1407"/>
      <c r="P1407"/>
      <c r="Q1407" s="62"/>
      <c r="R1407"/>
    </row>
    <row r="1408" spans="12:18" x14ac:dyDescent="0.2">
      <c r="L1408"/>
      <c r="M1408"/>
      <c r="N1408"/>
      <c r="O1408"/>
      <c r="P1408"/>
      <c r="Q1408" s="62"/>
      <c r="R1408"/>
    </row>
    <row r="1409" spans="12:18" x14ac:dyDescent="0.2">
      <c r="L1409"/>
      <c r="M1409"/>
      <c r="N1409"/>
      <c r="O1409"/>
      <c r="P1409"/>
      <c r="Q1409" s="62"/>
      <c r="R1409"/>
    </row>
    <row r="1410" spans="12:18" x14ac:dyDescent="0.2">
      <c r="L1410"/>
      <c r="M1410"/>
      <c r="N1410"/>
      <c r="O1410"/>
      <c r="P1410"/>
      <c r="Q1410" s="62"/>
      <c r="R1410"/>
    </row>
    <row r="1411" spans="12:18" x14ac:dyDescent="0.2">
      <c r="L1411"/>
      <c r="M1411"/>
      <c r="N1411"/>
      <c r="O1411"/>
      <c r="P1411"/>
      <c r="Q1411" s="62"/>
      <c r="R1411"/>
    </row>
    <row r="1412" spans="12:18" x14ac:dyDescent="0.2">
      <c r="L1412"/>
      <c r="M1412"/>
      <c r="N1412"/>
      <c r="O1412"/>
      <c r="P1412"/>
      <c r="Q1412" s="62"/>
      <c r="R1412"/>
    </row>
    <row r="1413" spans="12:18" x14ac:dyDescent="0.2">
      <c r="L1413"/>
      <c r="M1413"/>
      <c r="N1413"/>
      <c r="O1413"/>
      <c r="P1413"/>
      <c r="Q1413" s="62"/>
      <c r="R1413"/>
    </row>
    <row r="1414" spans="12:18" x14ac:dyDescent="0.2">
      <c r="L1414"/>
      <c r="M1414"/>
      <c r="N1414"/>
      <c r="O1414"/>
      <c r="P1414"/>
      <c r="Q1414" s="62"/>
      <c r="R1414"/>
    </row>
    <row r="1415" spans="12:18" x14ac:dyDescent="0.2">
      <c r="L1415"/>
      <c r="M1415"/>
      <c r="N1415"/>
      <c r="O1415"/>
      <c r="P1415"/>
      <c r="Q1415" s="62"/>
      <c r="R1415"/>
    </row>
    <row r="1416" spans="12:18" x14ac:dyDescent="0.2">
      <c r="L1416"/>
      <c r="M1416"/>
      <c r="N1416"/>
      <c r="O1416"/>
      <c r="P1416"/>
      <c r="Q1416" s="62"/>
      <c r="R1416"/>
    </row>
    <row r="1417" spans="12:18" x14ac:dyDescent="0.2">
      <c r="L1417"/>
      <c r="M1417"/>
      <c r="N1417"/>
      <c r="O1417"/>
      <c r="P1417"/>
      <c r="Q1417" s="62"/>
      <c r="R1417"/>
    </row>
    <row r="1418" spans="12:18" x14ac:dyDescent="0.2">
      <c r="L1418"/>
      <c r="M1418"/>
      <c r="N1418"/>
      <c r="O1418"/>
      <c r="P1418"/>
      <c r="Q1418" s="62"/>
      <c r="R1418"/>
    </row>
    <row r="1419" spans="12:18" x14ac:dyDescent="0.2">
      <c r="L1419"/>
      <c r="M1419"/>
      <c r="N1419"/>
      <c r="O1419"/>
      <c r="P1419"/>
      <c r="Q1419" s="62"/>
      <c r="R1419"/>
    </row>
    <row r="1420" spans="12:18" x14ac:dyDescent="0.2">
      <c r="L1420"/>
      <c r="M1420"/>
      <c r="N1420"/>
      <c r="O1420"/>
      <c r="P1420"/>
      <c r="Q1420" s="62"/>
      <c r="R1420"/>
    </row>
    <row r="1421" spans="12:18" x14ac:dyDescent="0.2">
      <c r="L1421"/>
      <c r="M1421"/>
      <c r="N1421"/>
      <c r="O1421"/>
      <c r="P1421"/>
      <c r="Q1421" s="62"/>
      <c r="R1421"/>
    </row>
    <row r="1422" spans="12:18" x14ac:dyDescent="0.2">
      <c r="L1422"/>
      <c r="M1422"/>
      <c r="N1422"/>
      <c r="O1422"/>
      <c r="P1422"/>
      <c r="Q1422" s="62"/>
      <c r="R1422"/>
    </row>
    <row r="1423" spans="12:18" x14ac:dyDescent="0.2">
      <c r="L1423"/>
      <c r="M1423"/>
      <c r="N1423"/>
      <c r="O1423"/>
      <c r="P1423"/>
      <c r="Q1423" s="62"/>
      <c r="R1423"/>
    </row>
    <row r="1424" spans="12:18" x14ac:dyDescent="0.2">
      <c r="L1424"/>
      <c r="M1424"/>
      <c r="N1424"/>
      <c r="O1424"/>
      <c r="P1424"/>
      <c r="Q1424" s="62"/>
      <c r="R1424"/>
    </row>
    <row r="1425" spans="12:18" x14ac:dyDescent="0.2">
      <c r="L1425"/>
      <c r="M1425"/>
      <c r="N1425"/>
      <c r="O1425"/>
      <c r="P1425"/>
      <c r="Q1425" s="62"/>
      <c r="R1425"/>
    </row>
    <row r="1426" spans="12:18" x14ac:dyDescent="0.2">
      <c r="L1426"/>
      <c r="M1426"/>
      <c r="N1426"/>
      <c r="O1426"/>
      <c r="P1426"/>
      <c r="Q1426" s="62"/>
      <c r="R1426"/>
    </row>
    <row r="1427" spans="12:18" x14ac:dyDescent="0.2">
      <c r="L1427"/>
      <c r="M1427"/>
      <c r="N1427"/>
      <c r="O1427"/>
      <c r="P1427"/>
      <c r="Q1427" s="62"/>
      <c r="R1427"/>
    </row>
    <row r="1428" spans="12:18" x14ac:dyDescent="0.2">
      <c r="L1428"/>
      <c r="M1428"/>
      <c r="N1428"/>
      <c r="O1428"/>
      <c r="P1428"/>
      <c r="Q1428" s="62"/>
      <c r="R1428"/>
    </row>
    <row r="1429" spans="12:18" x14ac:dyDescent="0.2">
      <c r="L1429"/>
      <c r="M1429"/>
      <c r="N1429"/>
      <c r="O1429"/>
      <c r="P1429"/>
      <c r="Q1429" s="62"/>
      <c r="R1429"/>
    </row>
    <row r="1430" spans="12:18" x14ac:dyDescent="0.2">
      <c r="L1430"/>
      <c r="M1430"/>
      <c r="N1430"/>
      <c r="O1430"/>
      <c r="P1430"/>
      <c r="Q1430" s="62"/>
      <c r="R1430"/>
    </row>
    <row r="1431" spans="12:18" x14ac:dyDescent="0.2">
      <c r="L1431"/>
      <c r="M1431"/>
      <c r="N1431"/>
      <c r="O1431"/>
      <c r="P1431"/>
      <c r="Q1431" s="62"/>
      <c r="R1431"/>
    </row>
    <row r="1432" spans="12:18" x14ac:dyDescent="0.2">
      <c r="L1432"/>
      <c r="M1432"/>
      <c r="N1432"/>
      <c r="O1432"/>
      <c r="P1432"/>
      <c r="Q1432" s="62"/>
      <c r="R1432"/>
    </row>
    <row r="1433" spans="12:18" x14ac:dyDescent="0.2">
      <c r="L1433"/>
      <c r="M1433"/>
      <c r="N1433"/>
      <c r="O1433"/>
      <c r="P1433"/>
      <c r="Q1433" s="62"/>
      <c r="R1433"/>
    </row>
    <row r="1434" spans="12:18" x14ac:dyDescent="0.2">
      <c r="L1434"/>
      <c r="M1434"/>
      <c r="N1434"/>
      <c r="O1434"/>
      <c r="P1434"/>
      <c r="Q1434" s="62"/>
      <c r="R1434"/>
    </row>
    <row r="1435" spans="12:18" x14ac:dyDescent="0.2">
      <c r="L1435"/>
      <c r="M1435"/>
      <c r="N1435"/>
      <c r="O1435"/>
      <c r="P1435"/>
      <c r="Q1435" s="62"/>
      <c r="R1435"/>
    </row>
    <row r="1436" spans="12:18" x14ac:dyDescent="0.2">
      <c r="L1436"/>
      <c r="M1436"/>
      <c r="N1436"/>
      <c r="O1436"/>
      <c r="P1436"/>
      <c r="Q1436" s="62"/>
      <c r="R1436"/>
    </row>
    <row r="1437" spans="12:18" x14ac:dyDescent="0.2">
      <c r="L1437"/>
      <c r="M1437"/>
      <c r="N1437"/>
      <c r="O1437"/>
      <c r="P1437"/>
      <c r="Q1437" s="62"/>
      <c r="R1437"/>
    </row>
    <row r="1438" spans="12:18" x14ac:dyDescent="0.2">
      <c r="L1438"/>
      <c r="M1438"/>
      <c r="N1438"/>
      <c r="O1438"/>
      <c r="P1438"/>
      <c r="Q1438" s="62"/>
      <c r="R1438"/>
    </row>
    <row r="1439" spans="12:18" x14ac:dyDescent="0.2">
      <c r="L1439"/>
      <c r="M1439"/>
      <c r="N1439"/>
      <c r="O1439"/>
      <c r="P1439"/>
      <c r="Q1439" s="62"/>
      <c r="R1439"/>
    </row>
    <row r="1440" spans="12:18" x14ac:dyDescent="0.2">
      <c r="L1440"/>
      <c r="M1440"/>
      <c r="N1440"/>
      <c r="O1440"/>
      <c r="P1440"/>
      <c r="Q1440" s="62"/>
      <c r="R1440"/>
    </row>
    <row r="1441" spans="12:18" x14ac:dyDescent="0.2">
      <c r="L1441"/>
      <c r="M1441"/>
      <c r="N1441"/>
      <c r="O1441"/>
      <c r="P1441"/>
      <c r="Q1441" s="62"/>
      <c r="R1441"/>
    </row>
    <row r="1442" spans="12:18" x14ac:dyDescent="0.2">
      <c r="L1442"/>
      <c r="M1442"/>
      <c r="N1442"/>
      <c r="O1442"/>
      <c r="P1442"/>
      <c r="Q1442" s="62"/>
      <c r="R1442"/>
    </row>
    <row r="1443" spans="12:18" x14ac:dyDescent="0.2">
      <c r="L1443"/>
      <c r="M1443"/>
      <c r="N1443"/>
      <c r="O1443"/>
      <c r="P1443"/>
      <c r="Q1443" s="62"/>
      <c r="R1443"/>
    </row>
    <row r="1444" spans="12:18" x14ac:dyDescent="0.2">
      <c r="L1444"/>
      <c r="M1444"/>
      <c r="N1444"/>
      <c r="O1444"/>
      <c r="P1444"/>
      <c r="Q1444" s="62"/>
      <c r="R1444"/>
    </row>
    <row r="1445" spans="12:18" x14ac:dyDescent="0.2">
      <c r="L1445"/>
      <c r="M1445"/>
      <c r="N1445"/>
      <c r="O1445"/>
      <c r="P1445"/>
      <c r="Q1445" s="62"/>
      <c r="R1445"/>
    </row>
    <row r="1446" spans="12:18" x14ac:dyDescent="0.2">
      <c r="L1446"/>
      <c r="M1446"/>
      <c r="N1446"/>
      <c r="O1446"/>
      <c r="P1446"/>
      <c r="Q1446" s="62"/>
      <c r="R1446"/>
    </row>
    <row r="1447" spans="12:18" x14ac:dyDescent="0.2">
      <c r="L1447"/>
      <c r="M1447"/>
      <c r="N1447"/>
      <c r="O1447"/>
      <c r="P1447"/>
      <c r="Q1447" s="62"/>
      <c r="R1447"/>
    </row>
    <row r="1448" spans="12:18" x14ac:dyDescent="0.2">
      <c r="L1448"/>
      <c r="M1448"/>
      <c r="N1448"/>
      <c r="O1448"/>
      <c r="P1448"/>
      <c r="Q1448" s="62"/>
      <c r="R1448"/>
    </row>
    <row r="1449" spans="12:18" x14ac:dyDescent="0.2">
      <c r="L1449"/>
      <c r="M1449"/>
      <c r="N1449"/>
      <c r="O1449"/>
      <c r="P1449"/>
      <c r="Q1449" s="62"/>
      <c r="R1449"/>
    </row>
    <row r="1450" spans="12:18" x14ac:dyDescent="0.2">
      <c r="L1450"/>
      <c r="M1450"/>
      <c r="N1450"/>
      <c r="O1450"/>
      <c r="P1450"/>
      <c r="Q1450" s="62"/>
      <c r="R1450"/>
    </row>
    <row r="1451" spans="12:18" x14ac:dyDescent="0.2">
      <c r="L1451"/>
      <c r="M1451"/>
      <c r="N1451"/>
      <c r="O1451"/>
      <c r="P1451"/>
      <c r="Q1451" s="62"/>
      <c r="R1451"/>
    </row>
    <row r="1452" spans="12:18" x14ac:dyDescent="0.2">
      <c r="L1452"/>
      <c r="M1452"/>
      <c r="N1452"/>
      <c r="O1452"/>
      <c r="P1452"/>
      <c r="Q1452" s="62"/>
      <c r="R1452"/>
    </row>
    <row r="1453" spans="12:18" x14ac:dyDescent="0.2">
      <c r="L1453"/>
      <c r="M1453"/>
      <c r="N1453"/>
      <c r="O1453"/>
      <c r="P1453"/>
      <c r="Q1453" s="62"/>
      <c r="R1453"/>
    </row>
    <row r="1454" spans="12:18" x14ac:dyDescent="0.2">
      <c r="L1454"/>
      <c r="M1454"/>
      <c r="N1454"/>
      <c r="O1454"/>
      <c r="P1454"/>
      <c r="Q1454" s="62"/>
      <c r="R1454"/>
    </row>
    <row r="1455" spans="12:18" x14ac:dyDescent="0.2">
      <c r="L1455"/>
      <c r="M1455"/>
      <c r="N1455"/>
      <c r="O1455"/>
      <c r="P1455"/>
      <c r="Q1455" s="62"/>
      <c r="R1455"/>
    </row>
    <row r="1456" spans="12:18" x14ac:dyDescent="0.2">
      <c r="L1456"/>
      <c r="M1456"/>
      <c r="N1456"/>
      <c r="O1456"/>
      <c r="P1456"/>
      <c r="Q1456" s="62"/>
      <c r="R1456"/>
    </row>
    <row r="1457" spans="12:18" x14ac:dyDescent="0.2">
      <c r="L1457"/>
      <c r="M1457"/>
      <c r="N1457"/>
      <c r="O1457"/>
      <c r="P1457"/>
      <c r="Q1457" s="62"/>
      <c r="R1457"/>
    </row>
    <row r="1458" spans="12:18" x14ac:dyDescent="0.2">
      <c r="L1458"/>
      <c r="M1458"/>
      <c r="N1458"/>
      <c r="O1458"/>
      <c r="P1458"/>
      <c r="Q1458" s="62"/>
      <c r="R1458"/>
    </row>
    <row r="1459" spans="12:18" x14ac:dyDescent="0.2">
      <c r="L1459"/>
      <c r="M1459"/>
      <c r="N1459"/>
      <c r="O1459"/>
      <c r="P1459"/>
      <c r="Q1459" s="62"/>
      <c r="R1459"/>
    </row>
    <row r="1460" spans="12:18" x14ac:dyDescent="0.2">
      <c r="L1460"/>
      <c r="M1460"/>
      <c r="N1460"/>
      <c r="O1460"/>
      <c r="P1460"/>
      <c r="Q1460" s="62"/>
      <c r="R1460"/>
    </row>
    <row r="1461" spans="12:18" x14ac:dyDescent="0.2">
      <c r="L1461"/>
      <c r="M1461"/>
      <c r="N1461"/>
      <c r="O1461"/>
      <c r="P1461"/>
      <c r="Q1461" s="62"/>
      <c r="R1461"/>
    </row>
    <row r="1462" spans="12:18" x14ac:dyDescent="0.2">
      <c r="L1462"/>
      <c r="M1462"/>
      <c r="N1462"/>
      <c r="O1462"/>
      <c r="P1462"/>
      <c r="Q1462" s="62"/>
      <c r="R1462"/>
    </row>
    <row r="1463" spans="12:18" x14ac:dyDescent="0.2">
      <c r="L1463"/>
      <c r="M1463"/>
      <c r="N1463"/>
      <c r="O1463"/>
      <c r="P1463"/>
      <c r="Q1463" s="62"/>
      <c r="R1463"/>
    </row>
    <row r="1464" spans="12:18" x14ac:dyDescent="0.2">
      <c r="L1464"/>
      <c r="M1464"/>
      <c r="N1464"/>
      <c r="O1464"/>
      <c r="P1464"/>
      <c r="Q1464" s="62"/>
      <c r="R1464"/>
    </row>
    <row r="1465" spans="12:18" x14ac:dyDescent="0.2">
      <c r="L1465"/>
      <c r="M1465"/>
      <c r="N1465"/>
      <c r="O1465"/>
      <c r="P1465"/>
      <c r="Q1465" s="62"/>
      <c r="R1465"/>
    </row>
    <row r="1466" spans="12:18" x14ac:dyDescent="0.2">
      <c r="L1466"/>
      <c r="M1466"/>
      <c r="N1466"/>
      <c r="O1466"/>
      <c r="P1466"/>
      <c r="Q1466" s="62"/>
      <c r="R1466"/>
    </row>
    <row r="1467" spans="12:18" x14ac:dyDescent="0.2">
      <c r="L1467"/>
      <c r="M1467"/>
      <c r="N1467"/>
      <c r="O1467"/>
      <c r="P1467"/>
      <c r="Q1467" s="62"/>
      <c r="R1467"/>
    </row>
    <row r="1468" spans="12:18" x14ac:dyDescent="0.2">
      <c r="L1468"/>
      <c r="M1468"/>
      <c r="N1468"/>
      <c r="O1468"/>
      <c r="P1468"/>
      <c r="Q1468" s="62"/>
      <c r="R1468"/>
    </row>
    <row r="1469" spans="12:18" x14ac:dyDescent="0.2">
      <c r="L1469"/>
      <c r="M1469"/>
      <c r="N1469"/>
      <c r="O1469"/>
      <c r="P1469"/>
      <c r="Q1469" s="62"/>
      <c r="R1469"/>
    </row>
    <row r="1470" spans="12:18" x14ac:dyDescent="0.2">
      <c r="L1470"/>
      <c r="M1470"/>
      <c r="N1470"/>
      <c r="O1470"/>
      <c r="P1470"/>
      <c r="Q1470" s="62"/>
      <c r="R1470"/>
    </row>
    <row r="1471" spans="12:18" x14ac:dyDescent="0.2">
      <c r="L1471"/>
      <c r="M1471"/>
      <c r="N1471"/>
      <c r="O1471"/>
      <c r="P1471"/>
      <c r="Q1471" s="62"/>
      <c r="R1471"/>
    </row>
    <row r="1472" spans="12:18" x14ac:dyDescent="0.2">
      <c r="L1472"/>
      <c r="M1472"/>
      <c r="N1472"/>
      <c r="O1472"/>
      <c r="P1472"/>
      <c r="Q1472" s="62"/>
      <c r="R1472"/>
    </row>
    <row r="1473" spans="12:18" x14ac:dyDescent="0.2">
      <c r="L1473"/>
      <c r="M1473"/>
      <c r="N1473"/>
      <c r="O1473"/>
      <c r="P1473"/>
      <c r="Q1473" s="62"/>
      <c r="R1473"/>
    </row>
    <row r="1474" spans="12:18" x14ac:dyDescent="0.2">
      <c r="L1474"/>
      <c r="M1474"/>
      <c r="N1474"/>
      <c r="O1474"/>
      <c r="P1474"/>
      <c r="Q1474" s="62"/>
      <c r="R1474"/>
    </row>
    <row r="1475" spans="12:18" x14ac:dyDescent="0.2">
      <c r="L1475"/>
      <c r="M1475"/>
      <c r="N1475"/>
      <c r="O1475"/>
      <c r="P1475"/>
      <c r="Q1475" s="62"/>
      <c r="R1475"/>
    </row>
    <row r="1476" spans="12:18" x14ac:dyDescent="0.2">
      <c r="L1476"/>
      <c r="M1476"/>
      <c r="N1476"/>
      <c r="O1476"/>
      <c r="P1476"/>
      <c r="Q1476" s="62"/>
      <c r="R1476"/>
    </row>
    <row r="1477" spans="12:18" x14ac:dyDescent="0.2">
      <c r="L1477"/>
      <c r="M1477"/>
      <c r="N1477"/>
      <c r="O1477"/>
      <c r="P1477"/>
      <c r="Q1477" s="62"/>
      <c r="R1477"/>
    </row>
    <row r="1478" spans="12:18" x14ac:dyDescent="0.2">
      <c r="L1478"/>
      <c r="M1478"/>
      <c r="N1478"/>
      <c r="O1478"/>
      <c r="P1478"/>
      <c r="Q1478" s="62"/>
      <c r="R1478"/>
    </row>
    <row r="1479" spans="12:18" x14ac:dyDescent="0.2">
      <c r="L1479"/>
      <c r="M1479"/>
      <c r="N1479"/>
      <c r="O1479"/>
      <c r="P1479"/>
      <c r="Q1479" s="62"/>
      <c r="R1479"/>
    </row>
    <row r="1480" spans="12:18" x14ac:dyDescent="0.2">
      <c r="L1480"/>
      <c r="M1480"/>
      <c r="N1480"/>
      <c r="O1480"/>
      <c r="P1480"/>
      <c r="Q1480" s="62"/>
      <c r="R1480"/>
    </row>
    <row r="1481" spans="12:18" x14ac:dyDescent="0.2">
      <c r="L1481"/>
      <c r="M1481"/>
      <c r="N1481"/>
      <c r="O1481"/>
      <c r="P1481"/>
      <c r="Q1481" s="62"/>
      <c r="R1481"/>
    </row>
    <row r="1482" spans="12:18" x14ac:dyDescent="0.2">
      <c r="L1482"/>
      <c r="M1482"/>
      <c r="N1482"/>
      <c r="O1482"/>
      <c r="P1482"/>
      <c r="Q1482" s="62"/>
      <c r="R1482"/>
    </row>
    <row r="1483" spans="12:18" x14ac:dyDescent="0.2">
      <c r="L1483"/>
      <c r="M1483"/>
      <c r="N1483"/>
      <c r="O1483"/>
      <c r="P1483"/>
      <c r="Q1483" s="62"/>
      <c r="R1483"/>
    </row>
    <row r="1484" spans="12:18" x14ac:dyDescent="0.2">
      <c r="L1484"/>
      <c r="M1484"/>
      <c r="N1484"/>
      <c r="O1484"/>
      <c r="P1484"/>
      <c r="Q1484" s="62"/>
      <c r="R1484"/>
    </row>
    <row r="1485" spans="12:18" x14ac:dyDescent="0.2">
      <c r="L1485"/>
      <c r="M1485"/>
      <c r="N1485"/>
      <c r="O1485"/>
      <c r="P1485"/>
      <c r="Q1485" s="62"/>
      <c r="R1485"/>
    </row>
    <row r="1486" spans="12:18" x14ac:dyDescent="0.2">
      <c r="L1486"/>
      <c r="M1486"/>
      <c r="N1486"/>
      <c r="O1486"/>
      <c r="P1486"/>
      <c r="Q1486" s="62"/>
      <c r="R1486"/>
    </row>
    <row r="1487" spans="12:18" x14ac:dyDescent="0.2">
      <c r="L1487"/>
      <c r="M1487"/>
      <c r="N1487"/>
      <c r="O1487"/>
      <c r="P1487"/>
      <c r="Q1487" s="62"/>
      <c r="R1487"/>
    </row>
    <row r="1488" spans="12:18" x14ac:dyDescent="0.2">
      <c r="L1488"/>
      <c r="M1488"/>
      <c r="N1488"/>
      <c r="O1488"/>
      <c r="P1488"/>
      <c r="Q1488" s="62"/>
      <c r="R1488"/>
    </row>
    <row r="1489" spans="12:18" x14ac:dyDescent="0.2">
      <c r="L1489"/>
      <c r="M1489"/>
      <c r="N1489"/>
      <c r="O1489"/>
      <c r="P1489"/>
      <c r="Q1489" s="62"/>
      <c r="R1489"/>
    </row>
    <row r="1490" spans="12:18" x14ac:dyDescent="0.2">
      <c r="L1490"/>
      <c r="M1490"/>
      <c r="N1490"/>
      <c r="O1490"/>
      <c r="P1490"/>
      <c r="Q1490" s="62"/>
      <c r="R1490"/>
    </row>
    <row r="1491" spans="12:18" x14ac:dyDescent="0.2">
      <c r="L1491"/>
      <c r="M1491"/>
      <c r="N1491"/>
      <c r="O1491"/>
      <c r="P1491"/>
      <c r="Q1491" s="62"/>
      <c r="R1491"/>
    </row>
    <row r="1492" spans="12:18" x14ac:dyDescent="0.2">
      <c r="L1492"/>
      <c r="M1492"/>
      <c r="N1492"/>
      <c r="O1492"/>
      <c r="P1492"/>
      <c r="Q1492" s="62"/>
      <c r="R1492"/>
    </row>
    <row r="1493" spans="12:18" x14ac:dyDescent="0.2">
      <c r="L1493"/>
      <c r="M1493"/>
      <c r="N1493"/>
      <c r="O1493"/>
      <c r="P1493"/>
      <c r="Q1493" s="62"/>
      <c r="R1493"/>
    </row>
    <row r="1494" spans="12:18" x14ac:dyDescent="0.2">
      <c r="L1494"/>
      <c r="M1494"/>
      <c r="N1494"/>
      <c r="O1494"/>
      <c r="P1494"/>
      <c r="Q1494" s="62"/>
      <c r="R1494"/>
    </row>
    <row r="1495" spans="12:18" x14ac:dyDescent="0.2">
      <c r="L1495"/>
      <c r="M1495"/>
      <c r="N1495"/>
      <c r="O1495"/>
      <c r="P1495"/>
      <c r="Q1495" s="62"/>
      <c r="R1495"/>
    </row>
    <row r="1496" spans="12:18" x14ac:dyDescent="0.2">
      <c r="L1496"/>
      <c r="M1496"/>
      <c r="N1496"/>
      <c r="O1496"/>
      <c r="P1496"/>
      <c r="Q1496" s="62"/>
      <c r="R1496"/>
    </row>
    <row r="1497" spans="12:18" x14ac:dyDescent="0.2">
      <c r="L1497"/>
      <c r="M1497"/>
      <c r="N1497"/>
      <c r="O1497"/>
      <c r="P1497"/>
      <c r="Q1497" s="62"/>
      <c r="R1497"/>
    </row>
    <row r="1498" spans="12:18" x14ac:dyDescent="0.2">
      <c r="L1498"/>
      <c r="M1498"/>
      <c r="N1498"/>
      <c r="O1498"/>
      <c r="P1498"/>
      <c r="Q1498" s="62"/>
      <c r="R1498"/>
    </row>
    <row r="1499" spans="12:18" x14ac:dyDescent="0.2">
      <c r="L1499"/>
      <c r="M1499"/>
      <c r="N1499"/>
      <c r="O1499"/>
      <c r="P1499"/>
      <c r="Q1499" s="62"/>
      <c r="R1499"/>
    </row>
    <row r="1500" spans="12:18" x14ac:dyDescent="0.2">
      <c r="L1500"/>
      <c r="M1500"/>
      <c r="N1500"/>
      <c r="O1500"/>
      <c r="P1500"/>
      <c r="Q1500" s="62"/>
      <c r="R1500"/>
    </row>
    <row r="1501" spans="12:18" x14ac:dyDescent="0.2">
      <c r="L1501"/>
      <c r="M1501"/>
      <c r="N1501"/>
      <c r="O1501"/>
      <c r="P1501"/>
      <c r="Q1501" s="62"/>
      <c r="R1501"/>
    </row>
    <row r="1502" spans="12:18" x14ac:dyDescent="0.2">
      <c r="L1502"/>
      <c r="M1502"/>
      <c r="N1502"/>
      <c r="O1502"/>
      <c r="P1502"/>
      <c r="Q1502" s="62"/>
      <c r="R1502"/>
    </row>
    <row r="1503" spans="12:18" x14ac:dyDescent="0.2">
      <c r="L1503"/>
      <c r="M1503"/>
      <c r="N1503"/>
      <c r="O1503"/>
      <c r="P1503"/>
      <c r="Q1503" s="62"/>
      <c r="R1503"/>
    </row>
    <row r="1504" spans="12:18" x14ac:dyDescent="0.2">
      <c r="L1504"/>
      <c r="M1504"/>
      <c r="N1504"/>
      <c r="O1504"/>
      <c r="P1504"/>
      <c r="Q1504" s="62"/>
      <c r="R1504"/>
    </row>
    <row r="1505" spans="12:18" x14ac:dyDescent="0.2">
      <c r="L1505"/>
      <c r="M1505"/>
      <c r="N1505"/>
      <c r="O1505"/>
      <c r="P1505"/>
      <c r="Q1505" s="62"/>
      <c r="R1505"/>
    </row>
    <row r="1506" spans="12:18" x14ac:dyDescent="0.2">
      <c r="L1506"/>
      <c r="M1506"/>
      <c r="N1506"/>
      <c r="O1506"/>
      <c r="P1506"/>
      <c r="Q1506" s="62"/>
      <c r="R1506"/>
    </row>
    <row r="1507" spans="12:18" x14ac:dyDescent="0.2">
      <c r="L1507"/>
      <c r="M1507"/>
      <c r="N1507"/>
      <c r="O1507"/>
      <c r="P1507"/>
      <c r="Q1507" s="62"/>
      <c r="R1507"/>
    </row>
    <row r="1508" spans="12:18" x14ac:dyDescent="0.2">
      <c r="L1508"/>
      <c r="M1508"/>
      <c r="N1508"/>
      <c r="O1508"/>
      <c r="P1508"/>
      <c r="Q1508" s="62"/>
      <c r="R1508"/>
    </row>
    <row r="1509" spans="12:18" x14ac:dyDescent="0.2">
      <c r="L1509"/>
      <c r="M1509"/>
      <c r="N1509"/>
      <c r="O1509"/>
      <c r="P1509"/>
      <c r="Q1509" s="62"/>
      <c r="R1509"/>
    </row>
    <row r="1510" spans="12:18" x14ac:dyDescent="0.2">
      <c r="L1510"/>
      <c r="M1510"/>
      <c r="N1510"/>
      <c r="O1510"/>
      <c r="P1510"/>
      <c r="Q1510" s="62"/>
      <c r="R1510"/>
    </row>
    <row r="1511" spans="12:18" x14ac:dyDescent="0.2">
      <c r="L1511"/>
      <c r="M1511"/>
      <c r="N1511"/>
      <c r="O1511"/>
      <c r="P1511"/>
      <c r="Q1511" s="62"/>
      <c r="R1511"/>
    </row>
    <row r="1512" spans="12:18" x14ac:dyDescent="0.2">
      <c r="L1512"/>
      <c r="M1512"/>
      <c r="N1512"/>
      <c r="O1512"/>
      <c r="P1512"/>
      <c r="Q1512" s="62"/>
      <c r="R1512"/>
    </row>
    <row r="1513" spans="12:18" x14ac:dyDescent="0.2">
      <c r="L1513"/>
      <c r="M1513"/>
      <c r="N1513"/>
      <c r="O1513"/>
      <c r="P1513"/>
      <c r="Q1513" s="62"/>
      <c r="R1513"/>
    </row>
    <row r="1514" spans="12:18" x14ac:dyDescent="0.2">
      <c r="L1514"/>
      <c r="M1514"/>
      <c r="N1514"/>
      <c r="O1514"/>
      <c r="P1514"/>
      <c r="Q1514" s="62"/>
      <c r="R1514"/>
    </row>
    <row r="1515" spans="12:18" x14ac:dyDescent="0.2">
      <c r="L1515"/>
      <c r="M1515"/>
      <c r="N1515"/>
      <c r="O1515"/>
      <c r="P1515"/>
      <c r="Q1515" s="62"/>
      <c r="R1515"/>
    </row>
    <row r="1516" spans="12:18" x14ac:dyDescent="0.2">
      <c r="L1516"/>
      <c r="M1516"/>
      <c r="N1516"/>
      <c r="O1516"/>
      <c r="P1516"/>
      <c r="Q1516" s="62"/>
      <c r="R1516"/>
    </row>
    <row r="1517" spans="12:18" x14ac:dyDescent="0.2">
      <c r="L1517"/>
      <c r="M1517"/>
      <c r="N1517"/>
      <c r="O1517"/>
      <c r="P1517"/>
      <c r="Q1517" s="62"/>
      <c r="R1517"/>
    </row>
    <row r="1518" spans="12:18" x14ac:dyDescent="0.2">
      <c r="L1518"/>
      <c r="M1518"/>
      <c r="N1518"/>
      <c r="O1518"/>
      <c r="P1518"/>
      <c r="Q1518" s="62"/>
      <c r="R1518"/>
    </row>
    <row r="1519" spans="12:18" x14ac:dyDescent="0.2">
      <c r="L1519"/>
      <c r="M1519"/>
      <c r="N1519"/>
      <c r="O1519"/>
      <c r="P1519"/>
      <c r="Q1519" s="62"/>
      <c r="R1519"/>
    </row>
    <row r="1520" spans="12:18" x14ac:dyDescent="0.2">
      <c r="L1520"/>
      <c r="M1520"/>
      <c r="N1520"/>
      <c r="O1520"/>
      <c r="P1520"/>
      <c r="Q1520" s="62"/>
      <c r="R1520"/>
    </row>
    <row r="1521" spans="12:18" x14ac:dyDescent="0.2">
      <c r="L1521"/>
      <c r="M1521"/>
      <c r="N1521"/>
      <c r="O1521"/>
      <c r="P1521"/>
      <c r="Q1521" s="62"/>
      <c r="R1521"/>
    </row>
    <row r="1522" spans="12:18" x14ac:dyDescent="0.2">
      <c r="L1522"/>
      <c r="M1522"/>
      <c r="N1522"/>
      <c r="O1522"/>
      <c r="P1522"/>
      <c r="Q1522" s="62"/>
      <c r="R1522"/>
    </row>
    <row r="1523" spans="12:18" x14ac:dyDescent="0.2">
      <c r="L1523"/>
      <c r="M1523"/>
      <c r="N1523"/>
      <c r="O1523"/>
      <c r="P1523"/>
      <c r="Q1523" s="62"/>
      <c r="R1523"/>
    </row>
    <row r="1524" spans="12:18" x14ac:dyDescent="0.2">
      <c r="L1524"/>
      <c r="M1524"/>
      <c r="N1524"/>
      <c r="O1524"/>
      <c r="P1524"/>
      <c r="Q1524" s="62"/>
      <c r="R1524"/>
    </row>
    <row r="1525" spans="12:18" x14ac:dyDescent="0.2">
      <c r="L1525"/>
      <c r="M1525"/>
      <c r="N1525"/>
      <c r="O1525"/>
      <c r="P1525"/>
      <c r="Q1525" s="62"/>
      <c r="R1525"/>
    </row>
    <row r="1526" spans="12:18" x14ac:dyDescent="0.2">
      <c r="L1526"/>
      <c r="M1526"/>
      <c r="N1526"/>
      <c r="O1526"/>
      <c r="P1526"/>
      <c r="Q1526" s="62"/>
      <c r="R1526"/>
    </row>
    <row r="1527" spans="12:18" x14ac:dyDescent="0.2">
      <c r="L1527"/>
      <c r="M1527"/>
      <c r="N1527"/>
      <c r="O1527"/>
      <c r="P1527"/>
      <c r="Q1527" s="62"/>
      <c r="R1527"/>
    </row>
    <row r="1528" spans="12:18" x14ac:dyDescent="0.2">
      <c r="L1528"/>
      <c r="M1528"/>
      <c r="N1528"/>
      <c r="O1528"/>
      <c r="P1528"/>
      <c r="Q1528" s="62"/>
      <c r="R1528"/>
    </row>
    <row r="1529" spans="12:18" x14ac:dyDescent="0.2">
      <c r="L1529"/>
      <c r="M1529"/>
      <c r="N1529"/>
      <c r="O1529"/>
      <c r="P1529"/>
      <c r="Q1529" s="62"/>
      <c r="R1529"/>
    </row>
    <row r="1530" spans="12:18" x14ac:dyDescent="0.2">
      <c r="L1530"/>
      <c r="M1530"/>
      <c r="N1530"/>
      <c r="O1530"/>
      <c r="P1530"/>
      <c r="Q1530" s="62"/>
      <c r="R1530"/>
    </row>
    <row r="1531" spans="12:18" x14ac:dyDescent="0.2">
      <c r="L1531"/>
      <c r="M1531"/>
      <c r="N1531"/>
      <c r="O1531"/>
      <c r="P1531"/>
      <c r="Q1531" s="62"/>
      <c r="R1531"/>
    </row>
    <row r="1532" spans="12:18" x14ac:dyDescent="0.2">
      <c r="L1532"/>
      <c r="M1532"/>
      <c r="N1532"/>
      <c r="O1532"/>
      <c r="P1532"/>
      <c r="Q1532" s="62"/>
      <c r="R1532"/>
    </row>
    <row r="1533" spans="12:18" x14ac:dyDescent="0.2">
      <c r="L1533"/>
      <c r="M1533"/>
      <c r="N1533"/>
      <c r="O1533"/>
      <c r="P1533"/>
      <c r="Q1533" s="62"/>
      <c r="R1533"/>
    </row>
    <row r="1534" spans="12:18" x14ac:dyDescent="0.2">
      <c r="L1534"/>
      <c r="M1534"/>
      <c r="N1534"/>
      <c r="O1534"/>
      <c r="P1534"/>
      <c r="Q1534" s="62"/>
      <c r="R1534"/>
    </row>
    <row r="1535" spans="12:18" x14ac:dyDescent="0.2">
      <c r="L1535"/>
      <c r="M1535"/>
      <c r="N1535"/>
      <c r="O1535"/>
      <c r="P1535"/>
      <c r="Q1535" s="62"/>
      <c r="R1535"/>
    </row>
    <row r="1536" spans="12:18" x14ac:dyDescent="0.2">
      <c r="L1536"/>
      <c r="M1536"/>
      <c r="N1536"/>
      <c r="O1536"/>
      <c r="P1536"/>
      <c r="Q1536" s="62"/>
      <c r="R1536"/>
    </row>
    <row r="1537" spans="12:18" x14ac:dyDescent="0.2">
      <c r="L1537"/>
      <c r="M1537"/>
      <c r="N1537"/>
      <c r="O1537"/>
      <c r="P1537"/>
      <c r="Q1537" s="62"/>
      <c r="R1537"/>
    </row>
    <row r="1538" spans="12:18" x14ac:dyDescent="0.2">
      <c r="L1538"/>
      <c r="M1538"/>
      <c r="N1538"/>
      <c r="O1538"/>
      <c r="P1538"/>
      <c r="Q1538" s="62"/>
      <c r="R1538"/>
    </row>
    <row r="1539" spans="12:18" x14ac:dyDescent="0.2">
      <c r="L1539"/>
      <c r="M1539"/>
      <c r="N1539"/>
      <c r="O1539"/>
      <c r="P1539"/>
      <c r="Q1539" s="62"/>
      <c r="R1539"/>
    </row>
    <row r="1540" spans="12:18" x14ac:dyDescent="0.2">
      <c r="L1540"/>
      <c r="M1540"/>
      <c r="N1540"/>
      <c r="O1540"/>
      <c r="P1540"/>
      <c r="Q1540" s="62"/>
      <c r="R1540"/>
    </row>
    <row r="1541" spans="12:18" x14ac:dyDescent="0.2">
      <c r="L1541"/>
      <c r="M1541"/>
      <c r="N1541"/>
      <c r="O1541"/>
      <c r="P1541"/>
      <c r="Q1541" s="62"/>
      <c r="R1541"/>
    </row>
    <row r="1542" spans="12:18" x14ac:dyDescent="0.2">
      <c r="L1542"/>
      <c r="M1542"/>
      <c r="N1542"/>
      <c r="O1542"/>
      <c r="P1542"/>
      <c r="Q1542" s="62"/>
      <c r="R1542"/>
    </row>
    <row r="1543" spans="12:18" x14ac:dyDescent="0.2">
      <c r="L1543"/>
      <c r="M1543"/>
      <c r="N1543"/>
      <c r="O1543"/>
      <c r="P1543"/>
      <c r="Q1543" s="62"/>
      <c r="R1543"/>
    </row>
    <row r="1544" spans="12:18" x14ac:dyDescent="0.2">
      <c r="L1544"/>
      <c r="M1544"/>
      <c r="N1544"/>
      <c r="O1544"/>
      <c r="P1544"/>
      <c r="Q1544" s="62"/>
      <c r="R1544"/>
    </row>
    <row r="1545" spans="12:18" x14ac:dyDescent="0.2">
      <c r="L1545"/>
      <c r="M1545"/>
      <c r="N1545"/>
      <c r="O1545"/>
      <c r="P1545"/>
      <c r="Q1545" s="62"/>
      <c r="R1545"/>
    </row>
    <row r="1546" spans="12:18" x14ac:dyDescent="0.2">
      <c r="L1546"/>
      <c r="M1546"/>
      <c r="N1546"/>
      <c r="O1546"/>
      <c r="P1546"/>
      <c r="Q1546" s="62"/>
      <c r="R1546"/>
    </row>
    <row r="1547" spans="12:18" x14ac:dyDescent="0.2">
      <c r="L1547"/>
      <c r="M1547"/>
      <c r="N1547"/>
      <c r="O1547"/>
      <c r="P1547"/>
      <c r="Q1547" s="62"/>
      <c r="R1547"/>
    </row>
    <row r="1548" spans="12:18" x14ac:dyDescent="0.2">
      <c r="L1548"/>
      <c r="M1548"/>
      <c r="N1548"/>
      <c r="O1548"/>
      <c r="P1548"/>
      <c r="Q1548" s="62"/>
      <c r="R1548"/>
    </row>
    <row r="1549" spans="12:18" x14ac:dyDescent="0.2">
      <c r="L1549"/>
      <c r="M1549"/>
      <c r="N1549"/>
      <c r="O1549"/>
      <c r="P1549"/>
      <c r="Q1549" s="62"/>
      <c r="R1549"/>
    </row>
    <row r="1550" spans="12:18" x14ac:dyDescent="0.2">
      <c r="L1550"/>
      <c r="M1550"/>
      <c r="N1550"/>
      <c r="O1550"/>
      <c r="P1550"/>
      <c r="Q1550" s="62"/>
      <c r="R1550"/>
    </row>
    <row r="1551" spans="12:18" x14ac:dyDescent="0.2">
      <c r="L1551"/>
      <c r="M1551"/>
      <c r="N1551"/>
      <c r="O1551"/>
      <c r="P1551"/>
      <c r="Q1551" s="62"/>
      <c r="R1551"/>
    </row>
    <row r="1552" spans="12:18" x14ac:dyDescent="0.2">
      <c r="L1552"/>
      <c r="M1552"/>
      <c r="N1552"/>
      <c r="O1552"/>
      <c r="P1552"/>
      <c r="Q1552" s="62"/>
      <c r="R1552"/>
    </row>
    <row r="1553" spans="12:18" x14ac:dyDescent="0.2">
      <c r="L1553"/>
      <c r="M1553"/>
      <c r="N1553"/>
      <c r="O1553"/>
      <c r="P1553"/>
      <c r="Q1553" s="62"/>
      <c r="R1553"/>
    </row>
    <row r="1554" spans="12:18" x14ac:dyDescent="0.2">
      <c r="L1554"/>
      <c r="M1554"/>
      <c r="N1554"/>
      <c r="O1554"/>
      <c r="P1554"/>
      <c r="Q1554" s="62"/>
      <c r="R1554"/>
    </row>
    <row r="1555" spans="12:18" x14ac:dyDescent="0.2">
      <c r="L1555"/>
      <c r="M1555"/>
      <c r="N1555"/>
      <c r="O1555"/>
      <c r="P1555"/>
      <c r="Q1555" s="62"/>
      <c r="R1555"/>
    </row>
    <row r="1556" spans="12:18" x14ac:dyDescent="0.2">
      <c r="L1556"/>
      <c r="M1556"/>
      <c r="N1556"/>
      <c r="O1556"/>
      <c r="P1556"/>
      <c r="Q1556" s="62"/>
      <c r="R1556"/>
    </row>
    <row r="1557" spans="12:18" x14ac:dyDescent="0.2">
      <c r="L1557"/>
      <c r="M1557"/>
      <c r="N1557"/>
      <c r="O1557"/>
      <c r="P1557"/>
      <c r="Q1557" s="62"/>
      <c r="R1557"/>
    </row>
    <row r="1558" spans="12:18" x14ac:dyDescent="0.2">
      <c r="L1558"/>
      <c r="M1558"/>
      <c r="N1558"/>
      <c r="O1558"/>
      <c r="P1558"/>
      <c r="Q1558" s="62"/>
      <c r="R1558"/>
    </row>
    <row r="1559" spans="12:18" x14ac:dyDescent="0.2">
      <c r="L1559"/>
      <c r="M1559"/>
      <c r="N1559"/>
      <c r="O1559"/>
      <c r="P1559"/>
      <c r="Q1559" s="62"/>
      <c r="R1559"/>
    </row>
    <row r="1560" spans="12:18" x14ac:dyDescent="0.2">
      <c r="L1560"/>
      <c r="M1560"/>
      <c r="N1560"/>
      <c r="O1560"/>
      <c r="P1560"/>
      <c r="Q1560" s="62"/>
      <c r="R1560"/>
    </row>
    <row r="1561" spans="12:18" x14ac:dyDescent="0.2">
      <c r="L1561"/>
      <c r="M1561"/>
      <c r="N1561"/>
      <c r="O1561"/>
      <c r="P1561"/>
      <c r="Q1561" s="62"/>
      <c r="R1561"/>
    </row>
    <row r="1562" spans="12:18" x14ac:dyDescent="0.2">
      <c r="L1562"/>
      <c r="M1562"/>
      <c r="N1562"/>
      <c r="O1562"/>
      <c r="P1562"/>
      <c r="Q1562" s="62"/>
      <c r="R1562"/>
    </row>
    <row r="1563" spans="12:18" x14ac:dyDescent="0.2">
      <c r="L1563"/>
      <c r="M1563"/>
      <c r="N1563"/>
      <c r="O1563"/>
      <c r="P1563"/>
      <c r="Q1563" s="62"/>
      <c r="R1563"/>
    </row>
    <row r="1564" spans="12:18" x14ac:dyDescent="0.2">
      <c r="L1564"/>
      <c r="M1564"/>
      <c r="N1564"/>
      <c r="O1564"/>
      <c r="P1564"/>
      <c r="Q1564" s="62"/>
      <c r="R1564"/>
    </row>
    <row r="1565" spans="12:18" x14ac:dyDescent="0.2">
      <c r="L1565"/>
      <c r="M1565"/>
      <c r="N1565"/>
      <c r="O1565"/>
      <c r="P1565"/>
      <c r="Q1565" s="62"/>
      <c r="R1565"/>
    </row>
    <row r="1566" spans="12:18" x14ac:dyDescent="0.2">
      <c r="L1566"/>
      <c r="M1566"/>
      <c r="N1566"/>
      <c r="O1566"/>
      <c r="P1566"/>
      <c r="Q1566" s="62"/>
      <c r="R1566"/>
    </row>
    <row r="1567" spans="12:18" x14ac:dyDescent="0.2">
      <c r="L1567"/>
      <c r="M1567"/>
      <c r="N1567"/>
      <c r="O1567"/>
      <c r="P1567"/>
      <c r="Q1567" s="62"/>
      <c r="R1567"/>
    </row>
    <row r="1568" spans="12:18" x14ac:dyDescent="0.2">
      <c r="L1568"/>
      <c r="M1568"/>
      <c r="N1568"/>
      <c r="O1568"/>
      <c r="P1568"/>
      <c r="Q1568" s="62"/>
      <c r="R1568"/>
    </row>
    <row r="1569" spans="12:18" x14ac:dyDescent="0.2">
      <c r="L1569"/>
      <c r="M1569"/>
      <c r="N1569"/>
      <c r="O1569"/>
      <c r="P1569"/>
      <c r="Q1569" s="62"/>
      <c r="R1569"/>
    </row>
    <row r="1570" spans="12:18" x14ac:dyDescent="0.2">
      <c r="L1570"/>
      <c r="M1570"/>
      <c r="N1570"/>
      <c r="O1570"/>
      <c r="P1570"/>
      <c r="Q1570" s="62"/>
      <c r="R1570"/>
    </row>
    <row r="1571" spans="12:18" x14ac:dyDescent="0.2">
      <c r="L1571"/>
      <c r="M1571"/>
      <c r="N1571"/>
      <c r="O1571"/>
      <c r="P1571"/>
      <c r="Q1571" s="62"/>
      <c r="R1571"/>
    </row>
    <row r="1572" spans="12:18" x14ac:dyDescent="0.2">
      <c r="L1572"/>
      <c r="M1572"/>
      <c r="N1572"/>
      <c r="O1572"/>
      <c r="P1572"/>
      <c r="Q1572" s="62"/>
      <c r="R1572"/>
    </row>
    <row r="1573" spans="12:18" x14ac:dyDescent="0.2">
      <c r="L1573"/>
      <c r="M1573"/>
      <c r="N1573"/>
      <c r="O1573"/>
      <c r="P1573"/>
      <c r="Q1573" s="62"/>
      <c r="R1573"/>
    </row>
    <row r="1574" spans="12:18" x14ac:dyDescent="0.2">
      <c r="L1574"/>
      <c r="M1574"/>
      <c r="N1574"/>
      <c r="O1574"/>
      <c r="P1574"/>
      <c r="Q1574" s="62"/>
      <c r="R1574"/>
    </row>
    <row r="1575" spans="12:18" x14ac:dyDescent="0.2">
      <c r="L1575"/>
      <c r="M1575"/>
      <c r="N1575"/>
      <c r="O1575"/>
      <c r="P1575"/>
      <c r="Q1575" s="62"/>
      <c r="R1575"/>
    </row>
    <row r="1576" spans="12:18" x14ac:dyDescent="0.2">
      <c r="L1576"/>
      <c r="M1576"/>
      <c r="N1576"/>
      <c r="O1576"/>
      <c r="P1576"/>
      <c r="Q1576" s="62"/>
      <c r="R1576"/>
    </row>
    <row r="1577" spans="12:18" x14ac:dyDescent="0.2">
      <c r="L1577"/>
      <c r="M1577"/>
      <c r="N1577"/>
      <c r="O1577"/>
      <c r="P1577"/>
      <c r="Q1577" s="62"/>
      <c r="R1577"/>
    </row>
    <row r="1578" spans="12:18" x14ac:dyDescent="0.2">
      <c r="L1578"/>
      <c r="M1578"/>
      <c r="N1578"/>
      <c r="O1578"/>
      <c r="P1578"/>
      <c r="Q1578" s="62"/>
      <c r="R1578"/>
    </row>
    <row r="1579" spans="12:18" x14ac:dyDescent="0.2">
      <c r="L1579"/>
      <c r="M1579"/>
      <c r="N1579"/>
      <c r="O1579"/>
      <c r="P1579"/>
      <c r="Q1579" s="62"/>
      <c r="R1579"/>
    </row>
    <row r="1580" spans="12:18" x14ac:dyDescent="0.2">
      <c r="L1580"/>
      <c r="M1580"/>
      <c r="N1580"/>
      <c r="O1580"/>
      <c r="P1580"/>
      <c r="Q1580" s="62"/>
      <c r="R1580"/>
    </row>
    <row r="1581" spans="12:18" x14ac:dyDescent="0.2">
      <c r="L1581"/>
      <c r="M1581"/>
      <c r="N1581"/>
      <c r="O1581"/>
      <c r="P1581"/>
      <c r="Q1581" s="62"/>
      <c r="R1581"/>
    </row>
    <row r="1582" spans="12:18" x14ac:dyDescent="0.2">
      <c r="L1582"/>
      <c r="M1582"/>
      <c r="N1582"/>
      <c r="O1582"/>
      <c r="P1582"/>
      <c r="Q1582" s="62"/>
      <c r="R1582"/>
    </row>
    <row r="1583" spans="12:18" x14ac:dyDescent="0.2">
      <c r="L1583"/>
      <c r="M1583"/>
      <c r="N1583"/>
      <c r="O1583"/>
      <c r="P1583"/>
      <c r="Q1583" s="62"/>
      <c r="R1583"/>
    </row>
    <row r="1584" spans="12:18" x14ac:dyDescent="0.2">
      <c r="L1584"/>
      <c r="M1584"/>
      <c r="N1584"/>
      <c r="O1584"/>
      <c r="P1584"/>
      <c r="Q1584" s="62"/>
      <c r="R1584"/>
    </row>
    <row r="1585" spans="12:18" x14ac:dyDescent="0.2">
      <c r="L1585"/>
      <c r="M1585"/>
      <c r="N1585"/>
      <c r="O1585"/>
      <c r="P1585"/>
      <c r="Q1585" s="62"/>
      <c r="R1585"/>
    </row>
    <row r="1586" spans="12:18" x14ac:dyDescent="0.2">
      <c r="L1586"/>
      <c r="M1586"/>
      <c r="N1586"/>
      <c r="O1586"/>
      <c r="P1586"/>
      <c r="Q1586" s="62"/>
      <c r="R1586"/>
    </row>
    <row r="1587" spans="12:18" x14ac:dyDescent="0.2">
      <c r="L1587"/>
      <c r="M1587"/>
      <c r="N1587"/>
      <c r="O1587"/>
      <c r="P1587"/>
      <c r="Q1587" s="62"/>
      <c r="R1587"/>
    </row>
    <row r="1588" spans="12:18" x14ac:dyDescent="0.2">
      <c r="L1588"/>
      <c r="M1588"/>
      <c r="N1588"/>
      <c r="O1588"/>
      <c r="P1588"/>
      <c r="Q1588" s="62"/>
      <c r="R1588"/>
    </row>
    <row r="1589" spans="12:18" x14ac:dyDescent="0.2">
      <c r="L1589"/>
      <c r="M1589"/>
      <c r="N1589"/>
      <c r="O1589"/>
      <c r="P1589"/>
      <c r="Q1589" s="62"/>
      <c r="R1589"/>
    </row>
    <row r="1590" spans="12:18" x14ac:dyDescent="0.2">
      <c r="L1590"/>
      <c r="M1590"/>
      <c r="N1590"/>
      <c r="O1590"/>
      <c r="P1590"/>
      <c r="Q1590" s="62"/>
      <c r="R1590"/>
    </row>
    <row r="1591" spans="12:18" x14ac:dyDescent="0.2">
      <c r="L1591"/>
      <c r="M1591"/>
      <c r="N1591"/>
      <c r="O1591"/>
      <c r="P1591"/>
      <c r="Q1591" s="62"/>
      <c r="R1591"/>
    </row>
    <row r="1592" spans="12:18" x14ac:dyDescent="0.2">
      <c r="L1592"/>
      <c r="M1592"/>
      <c r="N1592"/>
      <c r="O1592"/>
      <c r="P1592"/>
      <c r="Q1592" s="62"/>
      <c r="R1592"/>
    </row>
    <row r="1593" spans="12:18" x14ac:dyDescent="0.2">
      <c r="L1593"/>
      <c r="M1593"/>
      <c r="N1593"/>
      <c r="O1593"/>
      <c r="P1593"/>
      <c r="Q1593" s="62"/>
      <c r="R1593"/>
    </row>
    <row r="1594" spans="12:18" x14ac:dyDescent="0.2">
      <c r="L1594"/>
      <c r="M1594"/>
      <c r="N1594"/>
      <c r="O1594"/>
      <c r="P1594"/>
      <c r="Q1594" s="62"/>
      <c r="R1594"/>
    </row>
    <row r="1595" spans="12:18" x14ac:dyDescent="0.2">
      <c r="L1595"/>
      <c r="M1595"/>
      <c r="N1595"/>
      <c r="O1595"/>
      <c r="P1595"/>
      <c r="Q1595" s="62"/>
      <c r="R1595"/>
    </row>
    <row r="1596" spans="12:18" x14ac:dyDescent="0.2">
      <c r="L1596"/>
      <c r="M1596"/>
      <c r="N1596"/>
      <c r="O1596"/>
      <c r="P1596"/>
      <c r="Q1596" s="62"/>
      <c r="R1596"/>
    </row>
    <row r="1597" spans="12:18" x14ac:dyDescent="0.2">
      <c r="L1597"/>
      <c r="M1597"/>
      <c r="N1597"/>
      <c r="O1597"/>
      <c r="P1597"/>
      <c r="Q1597" s="62"/>
      <c r="R1597"/>
    </row>
    <row r="1598" spans="12:18" x14ac:dyDescent="0.2">
      <c r="L1598"/>
      <c r="M1598"/>
      <c r="N1598"/>
      <c r="O1598"/>
      <c r="P1598"/>
      <c r="Q1598" s="62"/>
      <c r="R1598"/>
    </row>
    <row r="1599" spans="12:18" x14ac:dyDescent="0.2">
      <c r="L1599"/>
      <c r="M1599"/>
      <c r="N1599"/>
      <c r="O1599"/>
      <c r="P1599"/>
      <c r="Q1599" s="62"/>
      <c r="R1599"/>
    </row>
    <row r="1600" spans="12:18" x14ac:dyDescent="0.2">
      <c r="L1600"/>
      <c r="M1600"/>
      <c r="N1600"/>
      <c r="O1600"/>
      <c r="P1600"/>
      <c r="Q1600" s="62"/>
      <c r="R1600"/>
    </row>
    <row r="1601" spans="12:18" x14ac:dyDescent="0.2">
      <c r="L1601"/>
      <c r="M1601"/>
      <c r="N1601"/>
      <c r="O1601"/>
      <c r="P1601"/>
      <c r="Q1601" s="62"/>
      <c r="R1601"/>
    </row>
    <row r="1602" spans="12:18" x14ac:dyDescent="0.2">
      <c r="L1602"/>
      <c r="M1602"/>
      <c r="N1602"/>
      <c r="O1602"/>
      <c r="P1602"/>
      <c r="Q1602" s="62"/>
      <c r="R1602"/>
    </row>
    <row r="1603" spans="12:18" x14ac:dyDescent="0.2">
      <c r="L1603"/>
      <c r="M1603"/>
      <c r="N1603"/>
      <c r="O1603"/>
      <c r="P1603"/>
      <c r="Q1603" s="62"/>
      <c r="R1603"/>
    </row>
    <row r="1604" spans="12:18" x14ac:dyDescent="0.2">
      <c r="L1604"/>
      <c r="M1604"/>
      <c r="N1604"/>
      <c r="O1604"/>
      <c r="P1604"/>
      <c r="Q1604" s="62"/>
      <c r="R1604"/>
    </row>
    <row r="1605" spans="12:18" x14ac:dyDescent="0.2">
      <c r="L1605"/>
      <c r="M1605"/>
      <c r="N1605"/>
      <c r="O1605"/>
      <c r="P1605"/>
      <c r="Q1605" s="62"/>
      <c r="R1605"/>
    </row>
    <row r="1606" spans="12:18" x14ac:dyDescent="0.2">
      <c r="L1606"/>
      <c r="M1606"/>
      <c r="N1606"/>
      <c r="O1606"/>
      <c r="P1606"/>
      <c r="Q1606" s="62"/>
      <c r="R1606"/>
    </row>
    <row r="1607" spans="12:18" x14ac:dyDescent="0.2">
      <c r="L1607"/>
      <c r="M1607"/>
      <c r="N1607"/>
      <c r="O1607"/>
      <c r="P1607"/>
      <c r="Q1607" s="62"/>
      <c r="R1607"/>
    </row>
    <row r="1608" spans="12:18" x14ac:dyDescent="0.2">
      <c r="L1608"/>
      <c r="M1608"/>
      <c r="N1608"/>
      <c r="O1608"/>
      <c r="P1608"/>
      <c r="Q1608" s="62"/>
      <c r="R1608"/>
    </row>
    <row r="1609" spans="12:18" x14ac:dyDescent="0.2">
      <c r="L1609"/>
      <c r="M1609"/>
      <c r="N1609"/>
      <c r="O1609"/>
      <c r="P1609"/>
      <c r="Q1609" s="62"/>
      <c r="R1609"/>
    </row>
    <row r="1610" spans="12:18" x14ac:dyDescent="0.2">
      <c r="L1610"/>
      <c r="M1610"/>
      <c r="N1610"/>
      <c r="O1610"/>
      <c r="P1610"/>
      <c r="Q1610" s="62"/>
      <c r="R1610"/>
    </row>
    <row r="1611" spans="12:18" x14ac:dyDescent="0.2">
      <c r="L1611"/>
      <c r="M1611"/>
      <c r="N1611"/>
      <c r="O1611"/>
      <c r="P1611"/>
      <c r="Q1611" s="62"/>
      <c r="R1611"/>
    </row>
    <row r="1612" spans="12:18" x14ac:dyDescent="0.2">
      <c r="L1612"/>
      <c r="M1612"/>
      <c r="N1612"/>
      <c r="O1612"/>
      <c r="P1612"/>
      <c r="Q1612" s="62"/>
      <c r="R1612"/>
    </row>
    <row r="1613" spans="12:18" x14ac:dyDescent="0.2">
      <c r="L1613"/>
      <c r="M1613"/>
      <c r="N1613"/>
      <c r="O1613"/>
      <c r="P1613"/>
      <c r="Q1613" s="62"/>
      <c r="R1613"/>
    </row>
    <row r="1614" spans="12:18" x14ac:dyDescent="0.2">
      <c r="L1614"/>
      <c r="M1614"/>
      <c r="N1614"/>
      <c r="O1614"/>
      <c r="P1614"/>
      <c r="Q1614" s="62"/>
      <c r="R1614"/>
    </row>
    <row r="1615" spans="12:18" x14ac:dyDescent="0.2">
      <c r="L1615"/>
      <c r="M1615"/>
      <c r="N1615"/>
      <c r="O1615"/>
      <c r="P1615"/>
      <c r="Q1615" s="62"/>
      <c r="R1615"/>
    </row>
    <row r="1616" spans="12:18" x14ac:dyDescent="0.2">
      <c r="L1616"/>
      <c r="M1616"/>
      <c r="N1616"/>
      <c r="O1616"/>
      <c r="P1616"/>
      <c r="Q1616" s="62"/>
      <c r="R1616"/>
    </row>
    <row r="1617" spans="12:18" x14ac:dyDescent="0.2">
      <c r="L1617"/>
      <c r="M1617"/>
      <c r="N1617"/>
      <c r="O1617"/>
      <c r="P1617"/>
      <c r="Q1617" s="62"/>
      <c r="R1617"/>
    </row>
    <row r="1618" spans="12:18" x14ac:dyDescent="0.2">
      <c r="L1618"/>
      <c r="M1618"/>
      <c r="N1618"/>
      <c r="O1618"/>
      <c r="P1618"/>
      <c r="Q1618" s="62"/>
      <c r="R1618"/>
    </row>
    <row r="1619" spans="12:18" x14ac:dyDescent="0.2">
      <c r="L1619"/>
      <c r="M1619"/>
      <c r="N1619"/>
      <c r="O1619"/>
      <c r="P1619"/>
      <c r="Q1619" s="62"/>
      <c r="R1619"/>
    </row>
    <row r="1620" spans="12:18" x14ac:dyDescent="0.2">
      <c r="L1620"/>
      <c r="M1620"/>
      <c r="N1620"/>
      <c r="O1620"/>
      <c r="P1620"/>
      <c r="Q1620" s="62"/>
      <c r="R1620"/>
    </row>
    <row r="1621" spans="12:18" x14ac:dyDescent="0.2">
      <c r="L1621"/>
      <c r="M1621"/>
      <c r="N1621"/>
      <c r="O1621"/>
      <c r="P1621"/>
      <c r="Q1621" s="62"/>
      <c r="R1621"/>
    </row>
    <row r="1622" spans="12:18" x14ac:dyDescent="0.2">
      <c r="L1622"/>
      <c r="M1622"/>
    </row>
    <row r="1623" spans="12:18" x14ac:dyDescent="0.2">
      <c r="L1623"/>
    </row>
    <row r="1624" spans="12:18" x14ac:dyDescent="0.2"/>
  </sheetData>
  <mergeCells count="2">
    <mergeCell ref="M511:R511"/>
    <mergeCell ref="M513:R513"/>
  </mergeCells>
  <pageMargins left="0" right="0" top="0" bottom="0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4269-523B-47F8-9C4E-BC31FAE990F6}">
  <sheetPr>
    <pageSetUpPr fitToPage="1"/>
  </sheetPr>
  <dimension ref="A1:I91"/>
  <sheetViews>
    <sheetView showGridLines="0" topLeftCell="A6" workbookViewId="0">
      <selection activeCell="A13" sqref="A13"/>
    </sheetView>
  </sheetViews>
  <sheetFormatPr defaultColWidth="14.42578125" defaultRowHeight="12.75" customHeight="1" x14ac:dyDescent="0.2"/>
  <cols>
    <col min="1" max="1" width="38" customWidth="1"/>
    <col min="2" max="2" width="14.140625" customWidth="1"/>
    <col min="3" max="3" width="14" customWidth="1"/>
    <col min="4" max="4" width="16.5703125" customWidth="1"/>
    <col min="5" max="5" width="14.7109375" customWidth="1"/>
    <col min="6" max="6" width="9.140625" style="22"/>
    <col min="7" max="7" width="22.28515625" customWidth="1"/>
  </cols>
  <sheetData>
    <row r="1" spans="1:9" ht="24.75" customHeight="1" x14ac:dyDescent="0.2">
      <c r="A1" s="210" t="s">
        <v>0</v>
      </c>
      <c r="B1" s="210"/>
      <c r="C1" s="210"/>
      <c r="D1" s="52">
        <v>45666</v>
      </c>
    </row>
    <row r="2" spans="1:9" ht="15.75" customHeight="1" x14ac:dyDescent="0.25">
      <c r="A2" s="44" t="s">
        <v>1</v>
      </c>
      <c r="B2" s="45" t="s">
        <v>2</v>
      </c>
      <c r="C2" s="46" t="s">
        <v>3</v>
      </c>
      <c r="D2" s="34"/>
      <c r="E2" s="211"/>
      <c r="G2" s="97" t="s">
        <v>588</v>
      </c>
      <c r="H2" s="98" t="s">
        <v>2</v>
      </c>
      <c r="I2" s="99" t="s">
        <v>3</v>
      </c>
    </row>
    <row r="3" spans="1:9" ht="18" customHeight="1" x14ac:dyDescent="0.2">
      <c r="A3" s="67" t="s">
        <v>5</v>
      </c>
      <c r="B3" s="8">
        <f>SUM(C13:C41)</f>
        <v>16</v>
      </c>
      <c r="C3" s="8">
        <f>SUM(D13:D41)</f>
        <v>10</v>
      </c>
      <c r="D3" s="34"/>
      <c r="E3" s="212"/>
      <c r="G3" s="100" t="s">
        <v>6</v>
      </c>
      <c r="H3" s="101">
        <v>18</v>
      </c>
      <c r="I3" s="101">
        <v>15</v>
      </c>
    </row>
    <row r="4" spans="1:9" ht="18" customHeight="1" x14ac:dyDescent="0.2">
      <c r="A4" s="67" t="s">
        <v>7</v>
      </c>
      <c r="B4" s="8">
        <f>SUM(C44:C47)</f>
        <v>3</v>
      </c>
      <c r="C4" s="8">
        <f>SUM(D44:D47)</f>
        <v>1</v>
      </c>
      <c r="D4" s="34"/>
      <c r="E4" s="208" t="s">
        <v>8</v>
      </c>
      <c r="G4" s="100" t="s">
        <v>9</v>
      </c>
      <c r="H4" s="101">
        <v>1</v>
      </c>
      <c r="I4" s="101">
        <v>1</v>
      </c>
    </row>
    <row r="5" spans="1:9" ht="18" customHeight="1" x14ac:dyDescent="0.2">
      <c r="A5" s="68" t="s">
        <v>10</v>
      </c>
      <c r="B5" s="9">
        <f>SUM(C56:C69)</f>
        <v>1</v>
      </c>
      <c r="C5" s="9">
        <f>SUM(D56:D69)</f>
        <v>0</v>
      </c>
      <c r="D5" s="34"/>
      <c r="E5" s="208"/>
      <c r="G5" s="102" t="s">
        <v>11</v>
      </c>
      <c r="H5" s="103">
        <v>4</v>
      </c>
      <c r="I5" s="103">
        <v>3</v>
      </c>
    </row>
    <row r="6" spans="1:9" ht="15.75" customHeight="1" x14ac:dyDescent="0.2">
      <c r="A6" s="68" t="s">
        <v>12</v>
      </c>
      <c r="B6" s="9">
        <f>SUM(C72:C82)</f>
        <v>33</v>
      </c>
      <c r="C6" s="9">
        <f>SUM(D72:D82)</f>
        <v>33</v>
      </c>
      <c r="D6" s="34"/>
      <c r="E6" s="208"/>
      <c r="G6" s="102" t="s">
        <v>13</v>
      </c>
      <c r="H6" s="103">
        <v>27</v>
      </c>
      <c r="I6" s="103">
        <v>24</v>
      </c>
    </row>
    <row r="7" spans="1:9" ht="15" x14ac:dyDescent="0.2">
      <c r="A7" s="69" t="s">
        <v>14</v>
      </c>
      <c r="B7" s="11">
        <f>C85</f>
        <v>0</v>
      </c>
      <c r="C7" s="11">
        <f>SUM(D85)</f>
        <v>0</v>
      </c>
      <c r="D7" s="34"/>
      <c r="E7" s="208"/>
      <c r="G7" s="102" t="s">
        <v>15</v>
      </c>
      <c r="H7" s="103">
        <v>1</v>
      </c>
      <c r="I7" s="103">
        <v>1</v>
      </c>
    </row>
    <row r="8" spans="1:9" ht="15.75" customHeight="1" x14ac:dyDescent="0.25">
      <c r="A8" s="24" t="s">
        <v>16</v>
      </c>
      <c r="B8" s="23">
        <v>53</v>
      </c>
      <c r="C8" s="23">
        <f>SUM(C3:C7)</f>
        <v>44</v>
      </c>
      <c r="E8" s="209"/>
      <c r="G8" s="104" t="s">
        <v>16</v>
      </c>
      <c r="H8" s="105">
        <v>51</v>
      </c>
      <c r="I8" s="105">
        <v>44</v>
      </c>
    </row>
    <row r="9" spans="1:9" ht="15.75" x14ac:dyDescent="0.25">
      <c r="A9" s="31"/>
      <c r="B9" s="32"/>
      <c r="C9" s="32"/>
      <c r="E9" s="54"/>
    </row>
    <row r="10" spans="1:9" ht="16.5" customHeight="1" x14ac:dyDescent="0.2">
      <c r="B10" s="15"/>
      <c r="C10" s="70" t="s">
        <v>17</v>
      </c>
      <c r="D10" s="70" t="s">
        <v>17</v>
      </c>
      <c r="E10" s="71" t="s">
        <v>17</v>
      </c>
      <c r="F10" s="72" t="s">
        <v>18</v>
      </c>
      <c r="G10" s="22"/>
    </row>
    <row r="11" spans="1:9" ht="15.75" customHeight="1" x14ac:dyDescent="0.2">
      <c r="B11" s="16"/>
      <c r="C11" s="73" t="s">
        <v>2</v>
      </c>
      <c r="D11" s="48" t="s">
        <v>3</v>
      </c>
      <c r="E11" s="74" t="s">
        <v>19</v>
      </c>
      <c r="F11" s="75" t="s">
        <v>20</v>
      </c>
      <c r="G11" s="22"/>
    </row>
    <row r="12" spans="1:9" ht="15.75" customHeight="1" x14ac:dyDescent="0.2">
      <c r="B12" s="76" t="s">
        <v>5</v>
      </c>
      <c r="C12" s="47"/>
      <c r="D12" s="12"/>
      <c r="E12" s="14"/>
      <c r="F12" s="49"/>
      <c r="G12" s="22"/>
    </row>
    <row r="13" spans="1:9" ht="12.75" customHeight="1" x14ac:dyDescent="0.25">
      <c r="A13" s="179" t="s">
        <v>589</v>
      </c>
      <c r="B13" s="66" t="s">
        <v>21</v>
      </c>
      <c r="C13" s="2">
        <v>1</v>
      </c>
      <c r="D13" s="3"/>
      <c r="E13" s="27">
        <v>5</v>
      </c>
      <c r="F13" s="3">
        <v>6</v>
      </c>
      <c r="G13" s="22"/>
    </row>
    <row r="14" spans="1:9" ht="12.75" customHeight="1" x14ac:dyDescent="0.25">
      <c r="A14" s="179" t="s">
        <v>589</v>
      </c>
      <c r="B14" s="66" t="s">
        <v>22</v>
      </c>
      <c r="C14" s="2"/>
      <c r="D14" s="3"/>
      <c r="E14" s="29">
        <v>17</v>
      </c>
      <c r="F14" s="3">
        <v>2</v>
      </c>
      <c r="G14" s="22"/>
    </row>
    <row r="15" spans="1:9" ht="13.5" customHeight="1" x14ac:dyDescent="0.25">
      <c r="A15" s="179" t="s">
        <v>589</v>
      </c>
      <c r="B15" s="66" t="s">
        <v>23</v>
      </c>
      <c r="C15" s="2"/>
      <c r="D15" s="3"/>
      <c r="E15" s="28">
        <v>7</v>
      </c>
      <c r="F15" s="3">
        <v>3</v>
      </c>
      <c r="G15" s="22"/>
    </row>
    <row r="16" spans="1:9" ht="12.75" customHeight="1" x14ac:dyDescent="0.25">
      <c r="A16" s="179" t="s">
        <v>589</v>
      </c>
      <c r="B16" s="66" t="s">
        <v>24</v>
      </c>
      <c r="C16" s="2"/>
      <c r="D16" s="3"/>
      <c r="E16" s="28">
        <v>6</v>
      </c>
      <c r="F16" s="3">
        <v>1</v>
      </c>
      <c r="G16" s="22"/>
      <c r="H16" s="92"/>
    </row>
    <row r="17" spans="1:7" ht="12.75" customHeight="1" x14ac:dyDescent="0.25">
      <c r="A17" s="179" t="s">
        <v>589</v>
      </c>
      <c r="B17" s="66" t="s">
        <v>25</v>
      </c>
      <c r="C17" s="2">
        <v>1</v>
      </c>
      <c r="D17" s="3"/>
      <c r="E17" s="28">
        <v>10</v>
      </c>
      <c r="F17" s="3">
        <v>4</v>
      </c>
      <c r="G17" s="22"/>
    </row>
    <row r="18" spans="1:7" ht="12.75" customHeight="1" x14ac:dyDescent="0.25">
      <c r="A18" s="179" t="s">
        <v>589</v>
      </c>
      <c r="B18" s="66" t="s">
        <v>26</v>
      </c>
      <c r="C18" s="2">
        <v>3</v>
      </c>
      <c r="D18" s="3">
        <v>3</v>
      </c>
      <c r="E18" s="28">
        <v>9</v>
      </c>
      <c r="F18" s="3">
        <v>4</v>
      </c>
      <c r="G18" s="22"/>
    </row>
    <row r="19" spans="1:7" ht="12.75" customHeight="1" x14ac:dyDescent="0.25">
      <c r="A19" s="179" t="s">
        <v>589</v>
      </c>
      <c r="B19" s="66" t="s">
        <v>27</v>
      </c>
      <c r="C19" s="2"/>
      <c r="D19" s="3"/>
      <c r="E19" s="29">
        <v>8</v>
      </c>
      <c r="F19" s="3">
        <v>2</v>
      </c>
      <c r="G19" s="22"/>
    </row>
    <row r="20" spans="1:7" ht="12.75" customHeight="1" x14ac:dyDescent="0.25">
      <c r="A20" s="179" t="s">
        <v>589</v>
      </c>
      <c r="B20" s="66" t="s">
        <v>28</v>
      </c>
      <c r="C20" s="5">
        <v>1</v>
      </c>
      <c r="D20" s="26"/>
      <c r="E20" s="147">
        <v>6</v>
      </c>
      <c r="F20" s="64"/>
      <c r="G20" s="22"/>
    </row>
    <row r="21" spans="1:7" ht="12.75" customHeight="1" x14ac:dyDescent="0.25">
      <c r="A21" s="179" t="s">
        <v>589</v>
      </c>
      <c r="B21" s="66" t="s">
        <v>29</v>
      </c>
      <c r="C21" s="4">
        <v>1</v>
      </c>
      <c r="D21" s="25">
        <v>1</v>
      </c>
      <c r="E21" s="147">
        <v>4</v>
      </c>
      <c r="F21" s="148">
        <v>2</v>
      </c>
      <c r="G21" s="22"/>
    </row>
    <row r="22" spans="1:7" ht="12.75" customHeight="1" x14ac:dyDescent="0.25">
      <c r="A22" s="179" t="s">
        <v>589</v>
      </c>
      <c r="B22" s="66" t="s">
        <v>30</v>
      </c>
      <c r="C22" s="2">
        <v>1</v>
      </c>
      <c r="D22" s="3">
        <v>1</v>
      </c>
      <c r="E22" s="27">
        <v>4</v>
      </c>
      <c r="F22" s="3">
        <v>3</v>
      </c>
      <c r="G22" s="22"/>
    </row>
    <row r="23" spans="1:7" ht="12.75" customHeight="1" x14ac:dyDescent="0.25">
      <c r="A23" s="179" t="s">
        <v>589</v>
      </c>
      <c r="B23" s="66" t="s">
        <v>31</v>
      </c>
      <c r="C23" s="2">
        <v>3</v>
      </c>
      <c r="D23" s="3">
        <v>3</v>
      </c>
      <c r="E23" s="28">
        <v>6</v>
      </c>
      <c r="F23" s="3">
        <v>5</v>
      </c>
      <c r="G23" s="22"/>
    </row>
    <row r="24" spans="1:7" ht="12.75" customHeight="1" x14ac:dyDescent="0.25">
      <c r="A24" s="179" t="s">
        <v>589</v>
      </c>
      <c r="B24" s="66" t="s">
        <v>32</v>
      </c>
      <c r="C24" s="2"/>
      <c r="D24" s="3"/>
      <c r="E24" s="29">
        <v>5</v>
      </c>
      <c r="F24" s="3">
        <v>4</v>
      </c>
      <c r="G24" s="22"/>
    </row>
    <row r="25" spans="1:7" ht="12.75" customHeight="1" x14ac:dyDescent="0.25">
      <c r="A25" s="179" t="s">
        <v>589</v>
      </c>
      <c r="B25" s="66" t="s">
        <v>33</v>
      </c>
      <c r="C25" s="53"/>
      <c r="D25" s="25"/>
      <c r="E25" s="135">
        <v>10</v>
      </c>
      <c r="F25" s="3">
        <v>2</v>
      </c>
      <c r="G25" s="22"/>
    </row>
    <row r="26" spans="1:7" ht="14.25" customHeight="1" x14ac:dyDescent="0.25">
      <c r="A26" s="179" t="s">
        <v>589</v>
      </c>
      <c r="B26" s="66" t="s">
        <v>34</v>
      </c>
      <c r="C26" s="2"/>
      <c r="D26" s="25"/>
      <c r="E26" s="135">
        <v>4</v>
      </c>
      <c r="F26" s="3">
        <v>1</v>
      </c>
      <c r="G26" s="22"/>
    </row>
    <row r="27" spans="1:7" ht="14.25" customHeight="1" x14ac:dyDescent="0.25">
      <c r="A27" s="179" t="s">
        <v>589</v>
      </c>
      <c r="B27" s="66" t="s">
        <v>35</v>
      </c>
      <c r="C27" s="5"/>
      <c r="D27" s="6"/>
      <c r="E27" s="136">
        <v>6</v>
      </c>
      <c r="F27" s="6">
        <v>4</v>
      </c>
      <c r="G27" s="22"/>
    </row>
    <row r="28" spans="1:7" ht="14.25" customHeight="1" x14ac:dyDescent="0.25">
      <c r="A28" s="179" t="s">
        <v>589</v>
      </c>
      <c r="B28" s="66" t="s">
        <v>36</v>
      </c>
      <c r="C28" s="2"/>
      <c r="D28" s="3"/>
      <c r="E28" s="88">
        <v>1</v>
      </c>
      <c r="F28" s="3">
        <v>1</v>
      </c>
      <c r="G28" s="22"/>
    </row>
    <row r="29" spans="1:7" ht="14.25" customHeight="1" x14ac:dyDescent="0.25">
      <c r="A29" s="179" t="s">
        <v>589</v>
      </c>
      <c r="B29" s="66" t="s">
        <v>37</v>
      </c>
      <c r="C29" s="2"/>
      <c r="D29" s="3"/>
      <c r="E29" s="28">
        <v>4</v>
      </c>
      <c r="F29" s="61">
        <v>2</v>
      </c>
      <c r="G29" s="22"/>
    </row>
    <row r="30" spans="1:7" ht="14.25" customHeight="1" x14ac:dyDescent="0.25">
      <c r="A30" s="179" t="s">
        <v>589</v>
      </c>
      <c r="B30" s="66" t="s">
        <v>38</v>
      </c>
      <c r="C30" s="2"/>
      <c r="D30" s="3"/>
      <c r="E30" s="27">
        <v>4</v>
      </c>
      <c r="F30" s="3">
        <v>2</v>
      </c>
      <c r="G30" s="22"/>
    </row>
    <row r="31" spans="1:7" ht="14.25" customHeight="1" x14ac:dyDescent="0.25">
      <c r="A31" s="179" t="s">
        <v>589</v>
      </c>
      <c r="B31" s="66" t="s">
        <v>39</v>
      </c>
      <c r="C31" s="2">
        <v>2</v>
      </c>
      <c r="D31" s="3"/>
      <c r="E31" s="28">
        <v>3</v>
      </c>
      <c r="F31" s="3">
        <v>1</v>
      </c>
      <c r="G31" s="22"/>
    </row>
    <row r="32" spans="1:7" ht="14.25" customHeight="1" x14ac:dyDescent="0.25">
      <c r="A32" s="179" t="s">
        <v>589</v>
      </c>
      <c r="B32" s="66" t="s">
        <v>40</v>
      </c>
      <c r="C32" s="2">
        <v>2</v>
      </c>
      <c r="D32" s="3">
        <v>1</v>
      </c>
      <c r="E32" s="28">
        <v>6</v>
      </c>
      <c r="F32" s="3">
        <v>4</v>
      </c>
      <c r="G32" s="22"/>
    </row>
    <row r="33" spans="1:7" ht="14.25" customHeight="1" x14ac:dyDescent="0.25">
      <c r="A33" s="179" t="s">
        <v>589</v>
      </c>
      <c r="B33" s="66" t="s">
        <v>41</v>
      </c>
      <c r="C33" s="2"/>
      <c r="D33" s="3"/>
      <c r="E33" s="29">
        <v>6</v>
      </c>
      <c r="F33" s="3">
        <v>6</v>
      </c>
      <c r="G33" s="22"/>
    </row>
    <row r="34" spans="1:7" ht="14.25" customHeight="1" x14ac:dyDescent="0.25">
      <c r="A34" s="179" t="s">
        <v>589</v>
      </c>
      <c r="B34" s="66" t="s">
        <v>42</v>
      </c>
      <c r="C34" s="5"/>
      <c r="D34" s="26"/>
      <c r="E34" s="147">
        <v>3</v>
      </c>
      <c r="F34" s="64">
        <v>3</v>
      </c>
      <c r="G34" s="22"/>
    </row>
    <row r="35" spans="1:7" ht="14.25" customHeight="1" x14ac:dyDescent="0.25">
      <c r="A35" s="179" t="s">
        <v>589</v>
      </c>
      <c r="B35" s="66" t="s">
        <v>43</v>
      </c>
      <c r="C35" s="2"/>
      <c r="D35" s="25"/>
      <c r="E35" s="147">
        <v>6</v>
      </c>
      <c r="F35" s="148">
        <v>1</v>
      </c>
      <c r="G35" s="22"/>
    </row>
    <row r="36" spans="1:7" ht="14.25" customHeight="1" x14ac:dyDescent="0.25">
      <c r="A36" s="179" t="s">
        <v>589</v>
      </c>
      <c r="B36" s="66" t="s">
        <v>44</v>
      </c>
      <c r="C36" s="2">
        <v>1</v>
      </c>
      <c r="D36" s="3">
        <v>1</v>
      </c>
      <c r="E36" s="27">
        <v>3</v>
      </c>
      <c r="F36" s="3">
        <v>1</v>
      </c>
      <c r="G36" s="22"/>
    </row>
    <row r="37" spans="1:7" ht="14.25" customHeight="1" x14ac:dyDescent="0.25">
      <c r="A37" s="179" t="s">
        <v>589</v>
      </c>
      <c r="B37" s="66" t="s">
        <v>45</v>
      </c>
      <c r="C37" s="2"/>
      <c r="D37" s="3"/>
      <c r="E37" s="28">
        <v>3</v>
      </c>
      <c r="F37" s="3">
        <v>1</v>
      </c>
      <c r="G37" s="22"/>
    </row>
    <row r="38" spans="1:7" ht="14.25" customHeight="1" x14ac:dyDescent="0.25">
      <c r="A38" s="179" t="s">
        <v>589</v>
      </c>
      <c r="B38" s="66" t="s">
        <v>46</v>
      </c>
      <c r="C38" s="2"/>
      <c r="D38" s="3"/>
      <c r="E38" s="28">
        <v>15</v>
      </c>
      <c r="F38" s="3">
        <v>1</v>
      </c>
      <c r="G38" s="22"/>
    </row>
    <row r="39" spans="1:7" ht="14.25" customHeight="1" x14ac:dyDescent="0.25">
      <c r="A39" s="179" t="s">
        <v>589</v>
      </c>
      <c r="B39" s="66" t="s">
        <v>47</v>
      </c>
      <c r="C39" s="2"/>
      <c r="D39" s="3"/>
      <c r="E39" s="28">
        <v>2</v>
      </c>
      <c r="F39" s="3">
        <v>2</v>
      </c>
      <c r="G39" s="22"/>
    </row>
    <row r="40" spans="1:7" ht="14.25" customHeight="1" x14ac:dyDescent="0.25">
      <c r="A40" s="179" t="s">
        <v>589</v>
      </c>
      <c r="B40" s="66" t="s">
        <v>48</v>
      </c>
      <c r="C40" s="5"/>
      <c r="D40" s="3"/>
      <c r="E40" s="55">
        <v>2</v>
      </c>
      <c r="F40" s="3"/>
      <c r="G40" s="22"/>
    </row>
    <row r="41" spans="1:7" ht="14.25" customHeight="1" x14ac:dyDescent="0.25">
      <c r="A41" s="179" t="s">
        <v>589</v>
      </c>
      <c r="B41" s="66" t="s">
        <v>49</v>
      </c>
      <c r="C41" s="89"/>
      <c r="D41" s="64"/>
      <c r="E41" s="29">
        <v>3</v>
      </c>
      <c r="F41" s="6">
        <v>1</v>
      </c>
      <c r="G41" s="22"/>
    </row>
    <row r="42" spans="1:7" s="92" customFormat="1" ht="14.25" customHeight="1" x14ac:dyDescent="0.25">
      <c r="A42" s="179" t="s">
        <v>589</v>
      </c>
      <c r="B42" s="90" t="s">
        <v>50</v>
      </c>
      <c r="C42" s="91">
        <f>SUM(C13:C41)</f>
        <v>16</v>
      </c>
      <c r="D42" s="91">
        <f>SUM(D13:D41)</f>
        <v>10</v>
      </c>
      <c r="E42" s="174">
        <f>SUM(E13:E41)</f>
        <v>168</v>
      </c>
      <c r="F42" s="91">
        <f>SUM(F13:F41)</f>
        <v>69</v>
      </c>
      <c r="G42" s="80"/>
    </row>
    <row r="43" spans="1:7" ht="14.25" customHeight="1" x14ac:dyDescent="0.25">
      <c r="A43" s="179" t="s">
        <v>589</v>
      </c>
      <c r="B43" s="76" t="s">
        <v>7</v>
      </c>
      <c r="C43" s="13"/>
      <c r="D43" s="12"/>
      <c r="E43" s="30"/>
      <c r="F43" s="30"/>
      <c r="G43" s="22"/>
    </row>
    <row r="44" spans="1:7" ht="14.25" customHeight="1" x14ac:dyDescent="0.25">
      <c r="A44" s="179" t="s">
        <v>589</v>
      </c>
      <c r="B44" s="66" t="s">
        <v>51</v>
      </c>
      <c r="C44" s="2"/>
      <c r="D44" s="25"/>
      <c r="E44" s="27">
        <v>6</v>
      </c>
      <c r="F44" s="3">
        <v>2</v>
      </c>
      <c r="G44" s="22"/>
    </row>
    <row r="45" spans="1:7" ht="14.25" customHeight="1" x14ac:dyDescent="0.25">
      <c r="A45" s="179" t="s">
        <v>589</v>
      </c>
      <c r="B45" s="66" t="s">
        <v>52</v>
      </c>
      <c r="C45" s="5"/>
      <c r="D45" s="26"/>
      <c r="E45" s="28">
        <v>2</v>
      </c>
      <c r="F45" s="3">
        <v>2</v>
      </c>
      <c r="G45" s="22"/>
    </row>
    <row r="46" spans="1:7" ht="14.25" customHeight="1" x14ac:dyDescent="0.25">
      <c r="A46" s="179" t="s">
        <v>589</v>
      </c>
      <c r="B46" s="66" t="s">
        <v>53</v>
      </c>
      <c r="C46" s="87">
        <v>3</v>
      </c>
      <c r="D46" s="65">
        <v>1</v>
      </c>
      <c r="E46" s="55">
        <v>4</v>
      </c>
      <c r="F46" s="60">
        <v>3</v>
      </c>
      <c r="G46" s="22"/>
    </row>
    <row r="47" spans="1:7" ht="14.25" customHeight="1" x14ac:dyDescent="0.25">
      <c r="A47" s="179" t="s">
        <v>589</v>
      </c>
      <c r="B47" s="66" t="s">
        <v>54</v>
      </c>
      <c r="C47" s="7"/>
      <c r="D47" s="3"/>
      <c r="E47" s="28"/>
      <c r="F47" s="3"/>
      <c r="G47" s="22"/>
    </row>
    <row r="48" spans="1:7" s="92" customFormat="1" ht="14.25" customHeight="1" x14ac:dyDescent="0.2">
      <c r="B48" s="90" t="s">
        <v>55</v>
      </c>
      <c r="C48" s="91">
        <f>SUM(C44:C47)</f>
        <v>3</v>
      </c>
      <c r="D48" s="91">
        <f t="shared" ref="D48:F48" si="0">SUM(D44:D47)</f>
        <v>1</v>
      </c>
      <c r="E48" s="91">
        <f t="shared" si="0"/>
        <v>12</v>
      </c>
      <c r="F48" s="91">
        <f t="shared" si="0"/>
        <v>7</v>
      </c>
      <c r="G48" s="80"/>
    </row>
    <row r="49" spans="2:8" ht="12.75" customHeight="1" x14ac:dyDescent="0.2">
      <c r="B49" s="17"/>
      <c r="C49" s="93"/>
      <c r="D49" s="56"/>
      <c r="E49" s="19"/>
      <c r="F49" s="19"/>
      <c r="G49" s="57"/>
    </row>
    <row r="50" spans="2:8" ht="14.25" customHeight="1" x14ac:dyDescent="0.2">
      <c r="B50" s="10"/>
      <c r="C50" s="77">
        <f>SUM(C42+C48)</f>
        <v>19</v>
      </c>
      <c r="D50" s="77">
        <f t="shared" ref="D50:F50" si="1">SUM(D42+D48)</f>
        <v>11</v>
      </c>
      <c r="E50" s="77">
        <f t="shared" si="1"/>
        <v>180</v>
      </c>
      <c r="F50" s="77">
        <f t="shared" si="1"/>
        <v>76</v>
      </c>
      <c r="G50" s="57"/>
    </row>
    <row r="51" spans="2:8" ht="14.25" customHeight="1" x14ac:dyDescent="0.2">
      <c r="F51"/>
      <c r="G51" s="22"/>
    </row>
    <row r="52" spans="2:8" ht="14.25" customHeight="1" x14ac:dyDescent="0.2">
      <c r="F52"/>
      <c r="G52" s="22"/>
    </row>
    <row r="53" spans="2:8" ht="14.25" customHeight="1" x14ac:dyDescent="0.2">
      <c r="B53" s="33"/>
      <c r="C53" s="70" t="s">
        <v>18</v>
      </c>
      <c r="D53" s="70" t="s">
        <v>18</v>
      </c>
      <c r="E53" s="71" t="s">
        <v>17</v>
      </c>
      <c r="F53" s="72" t="s">
        <v>590</v>
      </c>
      <c r="G53" s="22"/>
    </row>
    <row r="54" spans="2:8" ht="14.25" customHeight="1" x14ac:dyDescent="0.2">
      <c r="B54" s="50" t="s">
        <v>56</v>
      </c>
      <c r="C54" s="73" t="s">
        <v>2</v>
      </c>
      <c r="D54" s="48" t="s">
        <v>3</v>
      </c>
      <c r="E54" s="74" t="s">
        <v>19</v>
      </c>
      <c r="F54" s="75" t="s">
        <v>20</v>
      </c>
      <c r="G54" s="22"/>
    </row>
    <row r="55" spans="2:8" ht="14.25" customHeight="1" x14ac:dyDescent="0.2">
      <c r="B55" s="76" t="s">
        <v>10</v>
      </c>
      <c r="C55" s="13"/>
      <c r="D55" s="13"/>
      <c r="E55" s="13"/>
      <c r="F55" s="30"/>
      <c r="G55" s="22"/>
    </row>
    <row r="56" spans="2:8" x14ac:dyDescent="0.2">
      <c r="B56" s="66" t="s">
        <v>57</v>
      </c>
      <c r="C56" s="7"/>
      <c r="D56" s="3"/>
      <c r="E56" s="28">
        <v>3</v>
      </c>
      <c r="F56" s="3">
        <v>1</v>
      </c>
      <c r="G56" s="22"/>
    </row>
    <row r="57" spans="2:8" ht="14.25" customHeight="1" x14ac:dyDescent="0.2">
      <c r="B57" s="66" t="s">
        <v>58</v>
      </c>
      <c r="C57" s="7"/>
      <c r="D57" s="3"/>
      <c r="E57" s="28">
        <v>5</v>
      </c>
      <c r="F57" s="3">
        <v>3</v>
      </c>
      <c r="G57" s="22"/>
    </row>
    <row r="58" spans="2:8" ht="14.25" customHeight="1" x14ac:dyDescent="0.2">
      <c r="B58" s="66" t="s">
        <v>59</v>
      </c>
      <c r="C58" s="7"/>
      <c r="D58" s="3"/>
      <c r="E58" s="28">
        <v>5</v>
      </c>
      <c r="F58" s="3">
        <v>2</v>
      </c>
      <c r="G58" s="22"/>
    </row>
    <row r="59" spans="2:8" ht="14.25" customHeight="1" x14ac:dyDescent="0.2">
      <c r="B59" s="78" t="s">
        <v>60</v>
      </c>
      <c r="C59" s="7"/>
      <c r="D59" s="3"/>
      <c r="E59" s="28">
        <v>3</v>
      </c>
      <c r="F59" s="3">
        <v>1</v>
      </c>
      <c r="G59" s="22"/>
    </row>
    <row r="60" spans="2:8" ht="14.25" customHeight="1" x14ac:dyDescent="0.2">
      <c r="B60" s="78" t="s">
        <v>61</v>
      </c>
      <c r="C60" s="7">
        <v>1</v>
      </c>
      <c r="D60" s="3"/>
      <c r="E60" s="28">
        <v>1</v>
      </c>
      <c r="F60" s="3"/>
      <c r="G60" s="22"/>
      <c r="H60" t="s">
        <v>62</v>
      </c>
    </row>
    <row r="61" spans="2:8" ht="12.75" customHeight="1" x14ac:dyDescent="0.25">
      <c r="B61" s="78" t="s">
        <v>63</v>
      </c>
      <c r="C61" s="7"/>
      <c r="D61" s="79"/>
      <c r="E61" s="28">
        <v>3</v>
      </c>
      <c r="F61" s="79">
        <v>10</v>
      </c>
      <c r="G61" s="22"/>
    </row>
    <row r="62" spans="2:8" ht="12.75" customHeight="1" x14ac:dyDescent="0.2">
      <c r="B62" s="78" t="s">
        <v>64</v>
      </c>
      <c r="C62" s="7"/>
      <c r="D62" s="3"/>
      <c r="E62" s="28">
        <v>5</v>
      </c>
      <c r="F62" s="3">
        <v>2</v>
      </c>
      <c r="G62" s="22"/>
    </row>
    <row r="63" spans="2:8" ht="12.75" customHeight="1" x14ac:dyDescent="0.2">
      <c r="B63" s="78" t="s">
        <v>65</v>
      </c>
      <c r="C63" s="7"/>
      <c r="D63" s="3"/>
      <c r="E63" s="28">
        <v>2</v>
      </c>
      <c r="F63" s="3"/>
      <c r="G63" s="22"/>
    </row>
    <row r="64" spans="2:8" ht="12.75" customHeight="1" x14ac:dyDescent="0.2">
      <c r="B64" s="78" t="s">
        <v>66</v>
      </c>
      <c r="C64" s="7"/>
      <c r="D64" s="3"/>
      <c r="E64" s="28">
        <v>3</v>
      </c>
      <c r="F64" s="3">
        <v>4</v>
      </c>
      <c r="G64" s="22"/>
    </row>
    <row r="65" spans="2:7" ht="12.75" customHeight="1" x14ac:dyDescent="0.2">
      <c r="B65" s="78" t="s">
        <v>67</v>
      </c>
      <c r="C65" s="7"/>
      <c r="D65" s="3"/>
      <c r="E65" s="28">
        <v>1</v>
      </c>
      <c r="F65" s="3">
        <v>2</v>
      </c>
      <c r="G65" s="22"/>
    </row>
    <row r="66" spans="2:7" ht="14.25" customHeight="1" x14ac:dyDescent="0.2">
      <c r="B66" s="78" t="s">
        <v>68</v>
      </c>
      <c r="C66" s="7"/>
      <c r="D66" s="3"/>
      <c r="E66" s="28">
        <v>1</v>
      </c>
      <c r="F66" s="3"/>
      <c r="G66" s="22"/>
    </row>
    <row r="67" spans="2:7" ht="12.75" customHeight="1" x14ac:dyDescent="0.2">
      <c r="B67" s="78" t="s">
        <v>69</v>
      </c>
      <c r="C67" s="7"/>
      <c r="D67" s="3"/>
      <c r="E67" s="28">
        <v>3</v>
      </c>
      <c r="F67" s="3"/>
      <c r="G67" s="22"/>
    </row>
    <row r="68" spans="2:7" ht="12.75" customHeight="1" x14ac:dyDescent="0.2">
      <c r="B68" s="78" t="s">
        <v>70</v>
      </c>
      <c r="C68" s="7"/>
      <c r="D68" s="3"/>
      <c r="E68" s="28"/>
      <c r="F68" s="3"/>
      <c r="G68" s="22"/>
    </row>
    <row r="69" spans="2:7" ht="12.75" customHeight="1" x14ac:dyDescent="0.2">
      <c r="B69" s="66" t="s">
        <v>71</v>
      </c>
      <c r="C69" s="60"/>
      <c r="D69" s="60"/>
      <c r="E69" s="29"/>
      <c r="F69" s="60"/>
      <c r="G69" s="22"/>
    </row>
    <row r="70" spans="2:7" ht="12.75" customHeight="1" x14ac:dyDescent="0.2">
      <c r="B70" s="90" t="s">
        <v>72</v>
      </c>
      <c r="C70" s="95">
        <f t="shared" ref="C70:F70" si="2">SUM(C56:C69)</f>
        <v>1</v>
      </c>
      <c r="D70" s="95">
        <f t="shared" si="2"/>
        <v>0</v>
      </c>
      <c r="E70" s="95">
        <v>35</v>
      </c>
      <c r="F70" s="95">
        <f t="shared" si="2"/>
        <v>25</v>
      </c>
      <c r="G70" s="22"/>
    </row>
    <row r="71" spans="2:7" ht="12.75" customHeight="1" x14ac:dyDescent="0.2">
      <c r="B71" s="76" t="s">
        <v>12</v>
      </c>
      <c r="C71" s="12"/>
      <c r="D71" s="12"/>
      <c r="E71" s="30"/>
      <c r="F71" s="30"/>
      <c r="G71" s="22"/>
    </row>
    <row r="72" spans="2:7" ht="12.75" customHeight="1" x14ac:dyDescent="0.2">
      <c r="B72" s="78" t="s">
        <v>73</v>
      </c>
      <c r="C72" s="20"/>
      <c r="D72" s="61"/>
      <c r="E72" s="27">
        <v>2</v>
      </c>
      <c r="F72" s="61">
        <v>1</v>
      </c>
      <c r="G72" s="22"/>
    </row>
    <row r="73" spans="2:7" ht="12.75" customHeight="1" x14ac:dyDescent="0.2">
      <c r="B73" s="78" t="s">
        <v>74</v>
      </c>
      <c r="C73" s="7"/>
      <c r="D73" s="3"/>
      <c r="E73" s="28">
        <v>2</v>
      </c>
      <c r="F73" s="3"/>
      <c r="G73" s="22"/>
    </row>
    <row r="74" spans="2:7" ht="12.75" customHeight="1" x14ac:dyDescent="0.2">
      <c r="B74" s="78" t="s">
        <v>75</v>
      </c>
      <c r="C74" s="7"/>
      <c r="D74" s="3"/>
      <c r="E74" s="28">
        <v>13</v>
      </c>
      <c r="F74" s="3">
        <v>1</v>
      </c>
      <c r="G74" s="22"/>
    </row>
    <row r="75" spans="2:7" ht="12.75" customHeight="1" x14ac:dyDescent="0.2">
      <c r="B75" s="78" t="s">
        <v>76</v>
      </c>
      <c r="C75" s="7"/>
      <c r="D75" s="3"/>
      <c r="E75" s="28">
        <v>10</v>
      </c>
      <c r="F75" s="3">
        <v>2</v>
      </c>
      <c r="G75" s="22"/>
    </row>
    <row r="76" spans="2:7" ht="12.75" customHeight="1" x14ac:dyDescent="0.2">
      <c r="B76" s="66" t="s">
        <v>77</v>
      </c>
      <c r="C76" s="18"/>
      <c r="D76" s="35"/>
      <c r="E76" s="28">
        <v>20</v>
      </c>
      <c r="F76" s="35">
        <v>39</v>
      </c>
      <c r="G76" s="22"/>
    </row>
    <row r="77" spans="2:7" ht="12.75" customHeight="1" x14ac:dyDescent="0.2">
      <c r="B77" s="78" t="s">
        <v>78</v>
      </c>
      <c r="C77" s="7"/>
      <c r="D77" s="3"/>
      <c r="E77" s="28">
        <v>3</v>
      </c>
      <c r="F77" s="3"/>
      <c r="G77" s="22"/>
    </row>
    <row r="78" spans="2:7" ht="12.75" customHeight="1" x14ac:dyDescent="0.2">
      <c r="B78" s="78" t="s">
        <v>79</v>
      </c>
      <c r="C78" s="7">
        <v>16</v>
      </c>
      <c r="D78" s="3">
        <v>16</v>
      </c>
      <c r="E78" s="28">
        <v>33</v>
      </c>
      <c r="F78" s="3">
        <v>48</v>
      </c>
      <c r="G78" s="22"/>
    </row>
    <row r="79" spans="2:7" ht="12.75" customHeight="1" x14ac:dyDescent="0.2">
      <c r="B79" s="78" t="s">
        <v>80</v>
      </c>
      <c r="C79" s="7">
        <v>3</v>
      </c>
      <c r="D79" s="3">
        <v>3</v>
      </c>
      <c r="E79" s="28">
        <v>15</v>
      </c>
      <c r="F79" s="3">
        <v>12</v>
      </c>
      <c r="G79" s="22"/>
    </row>
    <row r="80" spans="2:7" ht="12.75" customHeight="1" x14ac:dyDescent="0.2">
      <c r="B80" s="78" t="s">
        <v>81</v>
      </c>
      <c r="C80" s="7">
        <v>14</v>
      </c>
      <c r="D80" s="3">
        <v>14</v>
      </c>
      <c r="E80" s="28">
        <v>19</v>
      </c>
      <c r="F80" s="3">
        <v>28</v>
      </c>
      <c r="G80" s="22"/>
    </row>
    <row r="81" spans="2:7" ht="12.75" customHeight="1" x14ac:dyDescent="0.2">
      <c r="B81" s="78" t="s">
        <v>591</v>
      </c>
      <c r="C81" s="7"/>
      <c r="D81" s="3"/>
      <c r="E81" s="28">
        <v>70</v>
      </c>
      <c r="F81" s="3">
        <v>15</v>
      </c>
      <c r="G81" s="22"/>
    </row>
    <row r="82" spans="2:7" ht="12.75" customHeight="1" x14ac:dyDescent="0.2">
      <c r="B82" s="78" t="s">
        <v>71</v>
      </c>
      <c r="C82" s="7"/>
      <c r="D82" s="3"/>
      <c r="E82" s="28">
        <v>5</v>
      </c>
      <c r="F82" s="3">
        <v>4</v>
      </c>
      <c r="G82" s="22"/>
    </row>
    <row r="83" spans="2:7" ht="12.75" customHeight="1" x14ac:dyDescent="0.2">
      <c r="B83" s="96" t="s">
        <v>83</v>
      </c>
      <c r="C83" s="91">
        <f t="shared" ref="C83:F83" si="3">SUM(C72:C82)</f>
        <v>33</v>
      </c>
      <c r="D83" s="91">
        <f t="shared" si="3"/>
        <v>33</v>
      </c>
      <c r="E83" s="91">
        <v>192</v>
      </c>
      <c r="F83" s="91">
        <f t="shared" si="3"/>
        <v>150</v>
      </c>
      <c r="G83" s="22"/>
    </row>
    <row r="84" spans="2:7" ht="12.75" customHeight="1" x14ac:dyDescent="0.2">
      <c r="B84" s="76" t="s">
        <v>14</v>
      </c>
      <c r="C84" s="13"/>
      <c r="D84" s="12"/>
      <c r="E84" s="30"/>
      <c r="F84" s="94"/>
      <c r="G84" s="22"/>
    </row>
    <row r="85" spans="2:7" ht="12.75" customHeight="1" x14ac:dyDescent="0.2">
      <c r="B85" s="36" t="s">
        <v>71</v>
      </c>
      <c r="C85" s="35"/>
      <c r="D85" s="35"/>
      <c r="E85" s="137">
        <v>18</v>
      </c>
      <c r="F85" s="35">
        <v>6</v>
      </c>
      <c r="G85" s="22"/>
    </row>
    <row r="86" spans="2:7" ht="12.75" customHeight="1" x14ac:dyDescent="0.2">
      <c r="B86" s="39"/>
      <c r="C86" s="40"/>
      <c r="D86" s="40"/>
      <c r="E86" s="41"/>
      <c r="F86" s="42"/>
      <c r="G86" s="22"/>
    </row>
    <row r="87" spans="2:7" ht="12.75" customHeight="1" x14ac:dyDescent="0.2">
      <c r="B87" s="1"/>
      <c r="C87" s="95">
        <f>SUM(C70+C83+C85)</f>
        <v>34</v>
      </c>
      <c r="D87" s="95">
        <f t="shared" ref="D87:F87" si="4">SUM(D70+D83+D85)</f>
        <v>33</v>
      </c>
      <c r="E87" s="95">
        <f t="shared" si="4"/>
        <v>245</v>
      </c>
      <c r="F87" s="95">
        <f t="shared" si="4"/>
        <v>181</v>
      </c>
      <c r="G87" s="22"/>
    </row>
    <row r="88" spans="2:7" ht="12.75" customHeight="1" x14ac:dyDescent="0.2">
      <c r="C88" s="80"/>
      <c r="D88" s="80"/>
      <c r="E88" s="81"/>
      <c r="F88" s="82"/>
      <c r="G88" s="22"/>
    </row>
    <row r="89" spans="2:7" ht="12.75" customHeight="1" x14ac:dyDescent="0.2">
      <c r="C89" s="80"/>
      <c r="D89" s="80"/>
      <c r="E89" s="81"/>
      <c r="F89" s="82"/>
      <c r="G89" s="22"/>
    </row>
    <row r="90" spans="2:7" ht="29.25" customHeight="1" x14ac:dyDescent="0.2">
      <c r="B90" s="43"/>
      <c r="C90" s="83" t="s">
        <v>84</v>
      </c>
      <c r="D90" s="84" t="s">
        <v>85</v>
      </c>
      <c r="E90" s="85" t="s">
        <v>86</v>
      </c>
      <c r="F90" s="86" t="s">
        <v>87</v>
      </c>
      <c r="G90" s="22"/>
    </row>
    <row r="91" spans="2:7" ht="22.5" customHeight="1" x14ac:dyDescent="0.2">
      <c r="B91" s="37" t="s">
        <v>88</v>
      </c>
      <c r="C91" s="38">
        <f>SUM(C87,C50)</f>
        <v>53</v>
      </c>
      <c r="D91" s="38">
        <f>SUM(D87,D50)</f>
        <v>44</v>
      </c>
      <c r="E91" s="58">
        <v>425</v>
      </c>
      <c r="F91" s="59">
        <v>257</v>
      </c>
      <c r="G91" s="57"/>
    </row>
  </sheetData>
  <mergeCells count="3">
    <mergeCell ref="A1:C1"/>
    <mergeCell ref="E2:E3"/>
    <mergeCell ref="E4:E8"/>
  </mergeCells>
  <pageMargins left="0.7" right="0.7" top="0.75" bottom="0.75" header="0.3" footer="0.3"/>
  <pageSetup scale="56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995b1b42-f1ef-4b05-8909-5e4944510968">
      <UserInfo>
        <DisplayName>Chris Martz</DisplayName>
        <AccountId>40</AccountId>
        <AccountType/>
      </UserInfo>
      <UserInfo>
        <DisplayName>Meredith Taylor</DisplayName>
        <AccountId>42</AccountId>
        <AccountType/>
      </UserInfo>
      <UserInfo>
        <DisplayName>Rene Booker</DisplayName>
        <AccountId>22</AccountId>
        <AccountType/>
      </UserInfo>
      <UserInfo>
        <DisplayName>Frank McDonald</DisplayName>
        <AccountId>80</AccountId>
        <AccountType/>
      </UserInfo>
      <UserInfo>
        <DisplayName>Gloria Bidgood</DisplayName>
        <AccountId>39</AccountId>
        <AccountType/>
      </UserInfo>
      <UserInfo>
        <DisplayName>Kendra Morris</DisplayName>
        <AccountId>219</AccountId>
        <AccountType/>
      </UserInfo>
      <UserInfo>
        <DisplayName>Brad Boyd</DisplayName>
        <AccountId>62</AccountId>
        <AccountType/>
      </UserInfo>
      <UserInfo>
        <DisplayName>Vicki Hermansen</DisplayName>
        <AccountId>45</AccountId>
        <AccountType/>
      </UserInfo>
      <UserInfo>
        <DisplayName>Rhonda Vrell</DisplayName>
        <AccountId>43</AccountId>
        <AccountType/>
      </UserInfo>
      <UserInfo>
        <DisplayName>Roy Hedeen</DisplayName>
        <AccountId>241</AccountId>
        <AccountType/>
      </UserInfo>
      <UserInfo>
        <DisplayName>Jhojan Restrepo</DisplayName>
        <AccountId>218</AccountId>
        <AccountType/>
      </UserInfo>
      <UserInfo>
        <DisplayName>Jay Hubbard</DisplayName>
        <AccountId>57</AccountId>
        <AccountType/>
      </UserInfo>
      <UserInfo>
        <DisplayName>Jeane Anderholm</DisplayName>
        <AccountId>217</AccountId>
        <AccountType/>
      </UserInfo>
      <UserInfo>
        <DisplayName>Miranda Burton</DisplayName>
        <AccountId>220</AccountId>
        <AccountType/>
      </UserInfo>
      <UserInfo>
        <DisplayName>Rogena Woods Mitchell</DisplayName>
        <AccountId>51</AccountId>
        <AccountType/>
      </UserInfo>
      <UserInfo>
        <DisplayName>Emily Saalfrank</DisplayName>
        <AccountId>63</AccountId>
        <AccountType/>
      </UserInfo>
      <UserInfo>
        <DisplayName>Bryce Kinder</DisplayName>
        <AccountId>13</AccountId>
        <AccountType/>
      </UserInfo>
      <UserInfo>
        <DisplayName>Katrina Baranko</DisplayName>
        <AccountId>262</AccountId>
        <AccountType/>
      </UserInfo>
    </SharedWithUsers>
    <lcf76f155ced4ddcb4097134ff3c332f xmlns="f6ffed3a-21f7-49ae-970f-1dd17bb6da25">
      <Terms xmlns="http://schemas.microsoft.com/office/infopath/2007/PartnerControls"/>
    </lcf76f155ced4ddcb4097134ff3c332f>
    <TaxCatchAll xmlns="995b1b42-f1ef-4b05-8909-5e49445109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F593A43EC0043AB512903B084B855" ma:contentTypeVersion="20" ma:contentTypeDescription="Create a new document." ma:contentTypeScope="" ma:versionID="c88703618157939d8320e03c0cf107ef">
  <xsd:schema xmlns:xsd="http://www.w3.org/2001/XMLSchema" xmlns:xs="http://www.w3.org/2001/XMLSchema" xmlns:p="http://schemas.microsoft.com/office/2006/metadata/properties" xmlns:ns1="http://schemas.microsoft.com/sharepoint/v3" xmlns:ns2="f6ffed3a-21f7-49ae-970f-1dd17bb6da25" xmlns:ns3="995b1b42-f1ef-4b05-8909-5e4944510968" targetNamespace="http://schemas.microsoft.com/office/2006/metadata/properties" ma:root="true" ma:fieldsID="010fa3e129aa3f56b2e682b67e7f5f23" ns1:_="" ns2:_="" ns3:_="">
    <xsd:import namespace="http://schemas.microsoft.com/sharepoint/v3"/>
    <xsd:import namespace="f6ffed3a-21f7-49ae-970f-1dd17bb6da25"/>
    <xsd:import namespace="995b1b42-f1ef-4b05-8909-5e4944510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fed3a-21f7-49ae-970f-1dd17bb6d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a5082c5-51f8-46a4-bf5e-5f5c80b7f4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1b42-f1ef-4b05-8909-5e494451096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cba1122-1072-4318-a8aa-becabff66e92}" ma:internalName="TaxCatchAll" ma:showField="CatchAllData" ma:web="995b1b42-f1ef-4b05-8909-5e49445109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B05C40-3506-4872-BD16-39080882F2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26C502-D7E3-4614-B45E-39663807753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95b1b42-f1ef-4b05-8909-5e4944510968"/>
    <ds:schemaRef ds:uri="f6ffed3a-21f7-49ae-970f-1dd17bb6da25"/>
  </ds:schemaRefs>
</ds:datastoreItem>
</file>

<file path=customXml/itemProps3.xml><?xml version="1.0" encoding="utf-8"?>
<ds:datastoreItem xmlns:ds="http://schemas.openxmlformats.org/officeDocument/2006/customXml" ds:itemID="{9D5DC7AB-4E37-46D3-85A5-097536C54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fed3a-21f7-49ae-970f-1dd17bb6da25"/>
    <ds:schemaRef ds:uri="995b1b42-f1ef-4b05-8909-5e49445109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Scorecard</vt:lpstr>
      <vt:lpstr>New Club Listing</vt:lpstr>
      <vt:lpstr>!!!CH Testing!!!</vt:lpstr>
      <vt:lpstr>_Toc381587375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Oatess</dc:creator>
  <cp:keywords/>
  <dc:description/>
  <cp:lastModifiedBy>Rene Booker</cp:lastModifiedBy>
  <cp:revision/>
  <dcterms:created xsi:type="dcterms:W3CDTF">2017-10-02T13:22:21Z</dcterms:created>
  <dcterms:modified xsi:type="dcterms:W3CDTF">2025-08-05T14:39:14Z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0x010100F05F593A43EC0043AB512903B084B855</vt:lpwstr>
  </property>
  <property fmtid="{D5CDD505-2E9C-101B-9397-08002B2CF9AE}" pid="3" name="AuthorIds_UIVersion_8704">
    <vt:lpwstr>132,75</vt:lpwstr>
  </property>
  <property fmtid="{D5CDD505-2E9C-101B-9397-08002B2CF9AE}" pid="4" name="AuthorIds_UIVersion_512">
    <vt:lpwstr>75</vt:lpwstr>
  </property>
  <property fmtid="{D5CDD505-2E9C-101B-9397-08002B2CF9AE}" pid="5" name="AuthorIds_UIVersion_2560">
    <vt:lpwstr>75,44</vt:lpwstr>
  </property>
  <property fmtid="{D5CDD505-2E9C-101B-9397-08002B2CF9AE}" pid="6" name="AuthorIds_UIVersion_2048">
    <vt:lpwstr>75</vt:lpwstr>
  </property>
  <property fmtid="{D5CDD505-2E9C-101B-9397-08002B2CF9AE}" pid="7" name="AuthorIds_UIVersion_7680">
    <vt:lpwstr>132</vt:lpwstr>
  </property>
  <property fmtid="{D5CDD505-2E9C-101B-9397-08002B2CF9AE}" pid="8" name="xd_ProgID">
    <vt:lpwstr/>
  </property>
  <property fmtid="{D5CDD505-2E9C-101B-9397-08002B2CF9AE}" pid="9" name="AuthorIds_UIVersion_4096">
    <vt:lpwstr>75</vt:lpwstr>
  </property>
  <property fmtid="{D5CDD505-2E9C-101B-9397-08002B2CF9AE}" pid="10" name="AuthorIds_UIVersion_7168">
    <vt:lpwstr>75,132</vt:lpwstr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AuthorIds_UIVersion_5120">
    <vt:lpwstr>75</vt:lpwstr>
  </property>
  <property fmtid="{D5CDD505-2E9C-101B-9397-08002B2CF9AE}" pid="14" name="AuthorIds_UIVersion_4608">
    <vt:lpwstr>411</vt:lpwstr>
  </property>
  <property fmtid="{D5CDD505-2E9C-101B-9397-08002B2CF9AE}" pid="15" name="AuthorIds_UIVersion_1536">
    <vt:lpwstr>75</vt:lpwstr>
  </property>
  <property fmtid="{D5CDD505-2E9C-101B-9397-08002B2CF9AE}" pid="16" name="AuthorIds_UIVersion_6144">
    <vt:lpwstr>75</vt:lpwstr>
  </property>
  <property fmtid="{D5CDD505-2E9C-101B-9397-08002B2CF9AE}" pid="17" name="AuthorIds_UIVersion_9728">
    <vt:lpwstr>75</vt:lpwstr>
  </property>
  <property fmtid="{D5CDD505-2E9C-101B-9397-08002B2CF9AE}" pid="18" name="AuthorIds_UIVersion_6656">
    <vt:lpwstr>75</vt:lpwstr>
  </property>
  <property fmtid="{D5CDD505-2E9C-101B-9397-08002B2CF9AE}" pid="19" name="xd_Signature">
    <vt:bool>false</vt:bool>
  </property>
  <property fmtid="{D5CDD505-2E9C-101B-9397-08002B2CF9AE}" pid="20" name="AuthorIds_UIVersion_3584">
    <vt:lpwstr>75</vt:lpwstr>
  </property>
  <property fmtid="{D5CDD505-2E9C-101B-9397-08002B2CF9AE}" pid="21" name="AuthorIds_UIVersion_10752">
    <vt:lpwstr>75</vt:lpwstr>
  </property>
  <property fmtid="{D5CDD505-2E9C-101B-9397-08002B2CF9AE}" pid="22" name="AuthorIds_UIVersion_12288">
    <vt:lpwstr>22</vt:lpwstr>
  </property>
  <property fmtid="{D5CDD505-2E9C-101B-9397-08002B2CF9AE}" pid="23" name="MediaServiceImageTags">
    <vt:lpwstr/>
  </property>
</Properties>
</file>